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0/PRESUPUESTO APROBADO DEL AÑO/"/>
    </mc:Choice>
  </mc:AlternateContent>
  <xr:revisionPtr revIDLastSave="0" documentId="13_ncr:1_{67C71F70-49A9-44C6-B218-14928C9F87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<sst xmlns="http://schemas.openxmlformats.org/spreadsheetml/2006/main" count="293" uniqueCount="115">
  <si>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</si>
  <si>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</si>
  <si>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</si>
  <si>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</si>
  <si>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</si>
  <si>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</si>
  <si>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</si>
  <si>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</si>
  <si>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</si>
  <si>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</si>
  <si>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</si>
  <si>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</si>
  <si>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</si>
  <si>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</si>
  <si>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</si>
  <si>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</si>
  <si>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</si>
  <si>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</si>
  <si>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</si>
  <si>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</si>
  <si>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</si>
  <si>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</si>
  <si>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</si>
  <si>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</si>
  <si>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</si>
  <si>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</si>
  <si>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</si>
  <si>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</si>
  <si>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</si>
  <si>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</si>
  <si>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</si>
  <si>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</si>
  <si>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</si>
  <si>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</si>
  <si>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</si>
  <si>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</si>
  <si>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</si>
  <si>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</si>
  <si>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</si>
  <si>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</si>
  <si>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</si>
  <si>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</si>
  <si>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</si>
  <si>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</si>
  <si>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</si>
  <si>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</si>
  <si>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</si>
  <si>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</si>
  <si>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</si>
  <si>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</si>
  <si>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</si>
  <si>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</si>
  <si>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</si>
  <si>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</si>
  <si>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</si>
  <si>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</si>
  <si>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</si>
  <si>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</si>
  <si>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</si>
  <si>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</si>
  <si>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</si>
  <si>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</si>
  <si>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</si>
  <si>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</si>
  <si>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</si>
  <si>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</si>
  <si>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</si>
  <si>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</si>
  <si>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</si>
  <si>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</si>
  <si>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</si>
  <si>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</si>
  <si>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</si>
  <si>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</si>
  <si>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</si>
  <si>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</si>
  <si>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</si>
  <si>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</si>
  <si>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</si>
  <si>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</si>
  <si>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</si>
  <si>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</si>
  <si>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</si>
  <si>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</si>
  <si>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</si>
  <si>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</si>
  <si>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</si>
  <si>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</si>
  <si>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</si>
  <si>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</si>
  <si>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</si>
  <si>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</si>
  <si>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</si>
  <si>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</si>
  <si>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</si>
  <si>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</si>
  <si>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</si>
  <si>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</si>
  <si>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</si>
  <si>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</si>
  <si>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</si>
  <si>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</si>
  <si>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</si>
  <si>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</si>
  <si>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</si>
  <si>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</si>
  <si>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</si>
  <si>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</si>
  <si>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</si>
  <si>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</si>
  <si>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</si>
  <si>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 xml:space="preserve">                                                                                                                      Encargada Administrativa y Finaniera</t>
  </si>
  <si>
    <t xml:space="preserve">                                                                            Licda. Celeste Bautista L.</t>
  </si>
  <si>
    <t>Fuente: [Ejecución Presupuestaria al 31/10/2024-SIGEF]</t>
  </si>
  <si>
    <t>Fuente: [Ejecución Presupuestaria Mensual al 31/10/2024-SIGEF]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</si>
</sst>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696058</xdr:colOff>
      <xdr:row>1</xdr:row>
      <xdr:rowOff>48844</xdr:rowOff>
    </xdr:from>
    <xdr:to>
      <xdr:col>17</xdr:col>
      <xdr:colOff>976923</xdr:colOff>
      <xdr:row>7</xdr:row>
      <xdr:rowOff>177799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908DD8A-ECFA-4F4C-9BF2-CBF2CE53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096" y="24422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H97" sqref="H9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-1324129.4799999986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-8502807.879999999</v>
      </c>
      <c r="F12" s="8"/>
    </row>
    <row r="13" spans="2:16" x14ac:dyDescent="0.25">
      <c r="C13" s="5" t="s">
        <v>2</v>
      </c>
      <c r="D13" s="25">
        <v>230599436</v>
      </c>
      <c r="E13" s="30">
        <v>-5635477.0199999996</v>
      </c>
      <c r="F13" s="8"/>
    </row>
    <row r="14" spans="2:16" x14ac:dyDescent="0.25">
      <c r="C14" s="5" t="s">
        <v>3</v>
      </c>
      <c r="D14" s="25">
        <v>82609841</v>
      </c>
      <c r="E14" s="30">
        <v>-11169607.66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6500000</v>
      </c>
      <c r="F16" s="8"/>
    </row>
    <row r="17" spans="3:6" x14ac:dyDescent="0.25">
      <c r="C17" s="5" t="s">
        <v>6</v>
      </c>
      <c r="D17" s="25">
        <v>28025423</v>
      </c>
      <c r="E17" s="30">
        <v>1802276.8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2345402.5199999996</v>
      </c>
      <c r="F18" s="8"/>
    </row>
    <row r="19" spans="3:6" x14ac:dyDescent="0.25">
      <c r="C19" s="5" t="s">
        <v>8</v>
      </c>
      <c r="D19" s="25">
        <v>12620501</v>
      </c>
      <c r="E19" s="30">
        <v>821000</v>
      </c>
      <c r="F19" s="8"/>
    </row>
    <row r="20" spans="3:6" x14ac:dyDescent="0.25">
      <c r="C20" s="5" t="s">
        <v>9</v>
      </c>
      <c r="D20" s="25">
        <v>585000</v>
      </c>
      <c r="E20" s="30">
        <v>1341950</v>
      </c>
      <c r="F20" s="8"/>
    </row>
    <row r="21" spans="3:6" x14ac:dyDescent="0.25">
      <c r="C21" s="5" t="s">
        <v>10</v>
      </c>
      <c r="D21" s="25">
        <v>475000</v>
      </c>
      <c r="E21" s="30">
        <v>-180000</v>
      </c>
      <c r="F21" s="8"/>
    </row>
    <row r="22" spans="3:6" x14ac:dyDescent="0.25">
      <c r="C22" s="5" t="s">
        <v>11</v>
      </c>
      <c r="D22" s="25">
        <v>958742</v>
      </c>
      <c r="E22" s="30">
        <v>587000</v>
      </c>
      <c r="F22" s="8"/>
    </row>
    <row r="23" spans="3:6" x14ac:dyDescent="0.25">
      <c r="C23" s="5" t="s">
        <v>12</v>
      </c>
      <c r="D23" s="25">
        <v>3306536</v>
      </c>
      <c r="E23" s="30">
        <v>7747545.6699999999</v>
      </c>
    </row>
    <row r="24" spans="3:6" x14ac:dyDescent="0.25">
      <c r="C24" s="5" t="s">
        <v>13</v>
      </c>
      <c r="D24" s="25">
        <v>16398652</v>
      </c>
      <c r="E24" s="30">
        <v>-902000</v>
      </c>
    </row>
    <row r="25" spans="3:6" x14ac:dyDescent="0.25">
      <c r="C25" s="5" t="s">
        <v>14</v>
      </c>
      <c r="D25" s="25">
        <v>5379500</v>
      </c>
      <c r="E25" s="30">
        <v>1375000</v>
      </c>
    </row>
    <row r="26" spans="3:6" x14ac:dyDescent="0.25">
      <c r="C26" s="5" t="s">
        <v>15</v>
      </c>
      <c r="D26" s="25">
        <v>13006960</v>
      </c>
      <c r="E26" s="30">
        <v>-7048437.4800000004</v>
      </c>
    </row>
    <row r="27" spans="3:6" x14ac:dyDescent="0.25">
      <c r="C27" s="5" t="s">
        <v>16</v>
      </c>
      <c r="D27" s="25">
        <v>18987815</v>
      </c>
      <c r="E27" s="30">
        <v>-1396655.67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-2764970</v>
      </c>
    </row>
    <row r="29" spans="3:6" x14ac:dyDescent="0.25">
      <c r="C29" s="5" t="s">
        <v>18</v>
      </c>
      <c r="D29" s="25">
        <v>1606000</v>
      </c>
      <c r="E29" s="30">
        <v>510000</v>
      </c>
    </row>
    <row r="30" spans="3:6" x14ac:dyDescent="0.25">
      <c r="C30" s="5" t="s">
        <v>19</v>
      </c>
      <c r="D30" s="25">
        <v>761296</v>
      </c>
      <c r="E30" s="30">
        <v>94796</v>
      </c>
    </row>
    <row r="31" spans="3:6" x14ac:dyDescent="0.25">
      <c r="C31" s="5" t="s">
        <v>20</v>
      </c>
      <c r="D31" s="25">
        <v>55070784</v>
      </c>
      <c r="E31" s="30">
        <v>-1754520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-110000</v>
      </c>
    </row>
    <row r="34" spans="3:5" x14ac:dyDescent="0.25">
      <c r="C34" s="5" t="s">
        <v>23</v>
      </c>
      <c r="D34" s="25">
        <v>356574</v>
      </c>
      <c r="E34" s="30">
        <v>7000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-1887246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7468245.8800000008</v>
      </c>
    </row>
    <row r="56" spans="3:5" x14ac:dyDescent="0.25">
      <c r="C56" s="5" t="s">
        <v>44</v>
      </c>
      <c r="D56" s="25">
        <v>3328728</v>
      </c>
      <c r="E56" s="30">
        <v>-1932000</v>
      </c>
    </row>
    <row r="57" spans="3:5" x14ac:dyDescent="0.25">
      <c r="C57" s="5" t="s">
        <v>45</v>
      </c>
      <c r="D57" s="25">
        <v>125000</v>
      </c>
      <c r="E57" s="30">
        <v>69000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10505615.880000001</v>
      </c>
    </row>
    <row r="60" spans="3:5" x14ac:dyDescent="0.25">
      <c r="C60" s="5" t="s">
        <v>48</v>
      </c>
      <c r="D60" s="25">
        <v>1331000</v>
      </c>
      <c r="E60" s="30">
        <v>-64000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-1324129.4799999986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zoomScale="78" zoomScaleNormal="78" workbookViewId="0">
      <pane ySplit="11" topLeftCell="A80" activePane="bottomLeft" state="frozen"/>
      <selection activeCell="B1" sqref="B1"/>
      <selection pane="bottomLeft" activeCell="B2" sqref="B2:R9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5" width="14.85546875" customWidth="1"/>
    <col min="16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494722596</v>
      </c>
      <c r="D11" s="41">
        <f>D12+D18+D28+D38+D47+D55+D65+D70+D73</f>
        <v>-1324129.4799999986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24911653.480000004</v>
      </c>
      <c r="O11" s="31">
        <f t="shared" si="0"/>
        <v>57300844.63000001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340628159.81999999</v>
      </c>
    </row>
    <row r="12" spans="2:19" x14ac:dyDescent="0.25">
      <c r="B12" s="3" t="s">
        <v>1</v>
      </c>
      <c r="C12" s="4">
        <f>C13+C14+C15+C16+C17</f>
        <v>341434700</v>
      </c>
      <c r="D12" s="40">
        <f>D13+D14+D15+D16+D17</f>
        <v>-8502807.879999999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18456059.490000002</v>
      </c>
      <c r="O12" s="32">
        <f t="shared" si="2"/>
        <v>33841831.010000005</v>
      </c>
      <c r="P12" s="32">
        <f t="shared" si="2"/>
        <v>0</v>
      </c>
      <c r="Q12" s="32">
        <f t="shared" si="2"/>
        <v>0</v>
      </c>
      <c r="R12" s="35">
        <f t="shared" si="1"/>
        <v>220287519.30000001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-5635477.0199999996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>
        <v>15744519.199999999</v>
      </c>
      <c r="O13" s="30">
        <v>15584094.23</v>
      </c>
      <c r="P13" s="30"/>
      <c r="Q13" s="30"/>
      <c r="R13" s="36">
        <f t="shared" si="1"/>
        <v>156380007.04999995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-11169607.66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>
        <v>435950</v>
      </c>
      <c r="O14" s="30">
        <v>15963411.15</v>
      </c>
      <c r="P14" s="30"/>
      <c r="Q14" s="30"/>
      <c r="R14" s="36">
        <f t="shared" si="1"/>
        <v>35364164.280000001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>
        <v>0</v>
      </c>
      <c r="O15" s="30">
        <v>0</v>
      </c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6500000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>
        <v>-30598.95</v>
      </c>
      <c r="O16" s="30">
        <v>0</v>
      </c>
      <c r="P16" s="30"/>
      <c r="Q16" s="30"/>
      <c r="R16" s="36">
        <f t="shared" si="1"/>
        <v>5338301.05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1802276.8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>
        <v>2306189.2400000002</v>
      </c>
      <c r="O17" s="30">
        <v>2294325.63</v>
      </c>
      <c r="P17" s="30"/>
      <c r="Q17" s="30"/>
      <c r="R17" s="36">
        <f t="shared" si="1"/>
        <v>23205046.919999998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2345402.5199999996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4062091.99</v>
      </c>
      <c r="O18" s="32">
        <f t="shared" si="3"/>
        <v>4823873.28</v>
      </c>
      <c r="P18" s="32">
        <f t="shared" si="3"/>
        <v>0</v>
      </c>
      <c r="Q18" s="32">
        <f>SUM(Q19:Q27)</f>
        <v>0</v>
      </c>
      <c r="R18" s="35">
        <f t="shared" si="1"/>
        <v>51539792.160000004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821000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>
        <v>1199345.23</v>
      </c>
      <c r="O19" s="30">
        <v>961235.37</v>
      </c>
      <c r="P19" s="30"/>
      <c r="Q19" s="30"/>
      <c r="R19" s="36">
        <f t="shared" si="1"/>
        <v>8833690.7599999998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1341950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>
        <v>40000</v>
      </c>
      <c r="O20" s="30">
        <v>229634.74</v>
      </c>
      <c r="P20" s="30"/>
      <c r="Q20" s="30"/>
      <c r="R20" s="36">
        <f t="shared" si="1"/>
        <v>1463367.92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-180000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>
        <v>168777</v>
      </c>
      <c r="O21" s="30">
        <v>0</v>
      </c>
      <c r="P21" s="30"/>
      <c r="Q21" s="30"/>
      <c r="R21" s="36">
        <f t="shared" si="1"/>
        <v>168777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587000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>
        <v>79500</v>
      </c>
      <c r="O22" s="30">
        <v>183129.14</v>
      </c>
      <c r="P22" s="30"/>
      <c r="Q22" s="30"/>
      <c r="R22" s="36">
        <f t="shared" si="1"/>
        <v>853024.97000000009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7747545.6699999999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>
        <v>0</v>
      </c>
      <c r="O23" s="30">
        <v>472304</v>
      </c>
      <c r="P23" s="30"/>
      <c r="Q23" s="30"/>
      <c r="R23" s="36">
        <f t="shared" si="1"/>
        <v>5289466.88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-902000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>
        <v>781192.01</v>
      </c>
      <c r="O24" s="30">
        <v>965873.06</v>
      </c>
      <c r="P24" s="30"/>
      <c r="Q24" s="30"/>
      <c r="R24" s="36">
        <f t="shared" si="1"/>
        <v>13661012.360000001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1375000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>
        <v>363938.84</v>
      </c>
      <c r="O25" s="30">
        <v>534736.06000000006</v>
      </c>
      <c r="P25" s="30"/>
      <c r="Q25" s="30"/>
      <c r="R25" s="36">
        <f t="shared" si="1"/>
        <v>3583670.1599999997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-7048437.4800000004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>
        <v>314633</v>
      </c>
      <c r="O26" s="30">
        <v>197900</v>
      </c>
      <c r="P26" s="30"/>
      <c r="Q26" s="30"/>
      <c r="R26" s="36">
        <f t="shared" si="1"/>
        <v>4367788.38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-1396655.67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>
        <v>1114705.9099999999</v>
      </c>
      <c r="O27" s="30">
        <v>1279060.9099999999</v>
      </c>
      <c r="P27" s="30"/>
      <c r="Q27" s="30"/>
      <c r="R27" s="36">
        <f t="shared" si="1"/>
        <v>13318993.73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-2764970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2393502</v>
      </c>
      <c r="O28" s="32">
        <f t="shared" si="4"/>
        <v>10050160.350000001</v>
      </c>
      <c r="P28" s="32">
        <f t="shared" si="4"/>
        <v>0</v>
      </c>
      <c r="Q28" s="32">
        <f t="shared" si="4"/>
        <v>0</v>
      </c>
      <c r="R28" s="35">
        <f t="shared" si="1"/>
        <v>58765135.829999998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510000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>
        <v>197337</v>
      </c>
      <c r="O29" s="30">
        <v>136560.12</v>
      </c>
      <c r="P29" s="30"/>
      <c r="Q29" s="30"/>
      <c r="R29" s="36">
        <f t="shared" si="1"/>
        <v>1383024.65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94796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>
        <v>52569</v>
      </c>
      <c r="O30" s="30">
        <v>100028.6</v>
      </c>
      <c r="P30" s="30"/>
      <c r="Q30" s="30"/>
      <c r="R30" s="36">
        <f t="shared" si="1"/>
        <v>643477.6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-1754520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>
        <v>28143</v>
      </c>
      <c r="O31" s="30">
        <v>8898640</v>
      </c>
      <c r="P31" s="30"/>
      <c r="Q31" s="30"/>
      <c r="R31" s="36">
        <f t="shared" si="1"/>
        <v>45189046.380000003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>
        <v>0</v>
      </c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-110000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>
        <v>9593.4</v>
      </c>
      <c r="O33" s="30">
        <v>202405.4</v>
      </c>
      <c r="P33" s="30"/>
      <c r="Q33" s="30"/>
      <c r="R33" s="36">
        <f t="shared" si="1"/>
        <v>795652.60000000009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7000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>
        <v>0</v>
      </c>
      <c r="O34" s="30">
        <v>2339.9899999999998</v>
      </c>
      <c r="P34" s="30"/>
      <c r="Q34" s="30"/>
      <c r="R34" s="36">
        <f t="shared" si="1"/>
        <v>163849.44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>
        <v>1650159.44</v>
      </c>
      <c r="O35" s="30">
        <v>638081.24</v>
      </c>
      <c r="P35" s="30"/>
      <c r="Q35" s="30"/>
      <c r="R35" s="36">
        <f t="shared" si="1"/>
        <v>5159337.5600000005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-1887246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>
        <v>455700.16</v>
      </c>
      <c r="O37" s="30">
        <v>72105</v>
      </c>
      <c r="P37" s="30"/>
      <c r="Q37" s="30"/>
      <c r="R37" s="36">
        <f t="shared" si="1"/>
        <v>5430747.5999999996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65000</v>
      </c>
      <c r="P38" s="32">
        <f t="shared" si="5"/>
        <v>0</v>
      </c>
      <c r="Q38" s="32">
        <f t="shared" si="5"/>
        <v>0</v>
      </c>
      <c r="R38" s="35">
        <f t="shared" si="1"/>
        <v>150000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65000</v>
      </c>
      <c r="P39" s="30"/>
      <c r="Q39" s="30"/>
      <c r="R39" s="36">
        <f t="shared" si="1"/>
        <v>150000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7468245.8800000008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8519979.9900000002</v>
      </c>
      <c r="P55" s="33">
        <f t="shared" si="8"/>
        <v>0</v>
      </c>
      <c r="Q55" s="33">
        <f t="shared" si="8"/>
        <v>0</v>
      </c>
      <c r="R55" s="35">
        <f t="shared" si="6"/>
        <v>9885712.5300000012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-1932000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>
        <v>0</v>
      </c>
      <c r="O56" s="30">
        <v>55980</v>
      </c>
      <c r="P56" s="30"/>
      <c r="Q56" s="30"/>
      <c r="R56" s="36">
        <f t="shared" si="6"/>
        <v>1075658.78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69000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>
        <v>0</v>
      </c>
      <c r="O57" s="30">
        <v>0</v>
      </c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10505615.880000001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>
        <v>7660000</v>
      </c>
      <c r="P59" s="34"/>
      <c r="Q59" s="34"/>
      <c r="R59" s="36">
        <f t="shared" si="6"/>
        <v>7660000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-64000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>
        <v>0</v>
      </c>
      <c r="O60" s="30">
        <v>803999.99</v>
      </c>
      <c r="P60" s="34"/>
      <c r="Q60" s="34"/>
      <c r="R60" s="36">
        <f t="shared" si="6"/>
        <v>1016272.99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-1324129.4799999986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24911653.480000004</v>
      </c>
      <c r="O86" s="37">
        <f t="shared" si="17"/>
        <v>57300844.63000001</v>
      </c>
      <c r="P86" s="37">
        <f t="shared" si="17"/>
        <v>0</v>
      </c>
      <c r="Q86" s="37">
        <f t="shared" si="17"/>
        <v>0</v>
      </c>
      <c r="R86" s="35">
        <f t="shared" si="12"/>
        <v>340628159.81999999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4" spans="2:18" ht="18.75" x14ac:dyDescent="0.3"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</row>
    <row r="95" spans="2:18" ht="18.75" customHeight="1" x14ac:dyDescent="0.3">
      <c r="B95" s="43" t="s">
        <v>105</v>
      </c>
      <c r="C95" s="58" t="s">
        <v>112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2:18" ht="15.75" customHeight="1" x14ac:dyDescent="0.25">
      <c r="B96" s="44" t="s">
        <v>104</v>
      </c>
      <c r="C96" s="59" t="s">
        <v>111</v>
      </c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</row>
    <row r="100" spans="2:6" ht="18.75" x14ac:dyDescent="0.3">
      <c r="B100" s="60"/>
      <c r="C100" s="60"/>
      <c r="D100" s="60"/>
      <c r="E100" s="60"/>
      <c r="F100" s="60"/>
    </row>
    <row r="101" spans="2:6" x14ac:dyDescent="0.25">
      <c r="B101" s="61"/>
      <c r="C101" s="61"/>
      <c r="D101" s="61"/>
      <c r="E101" s="61"/>
      <c r="F101" s="61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50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2024-11-06T14:35:39Z</cp:lastPrinted>
  <dcterms:created xsi:type="dcterms:W3CDTF">2021-07-29T18:58:50Z</dcterms:created>
  <dcterms:modified xsi:type="dcterms:W3CDTF">2024-11-08T12:51:41Z</dcterms:modified>
</cp:coreProperties>
</file>