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4/PRESUPUESTO APROBADO DEL AÑO/"/>
    </mc:Choice>
  </mc:AlternateContent>
  <xr:revisionPtr revIDLastSave="0" documentId="8_{72667C70-A4FE-4C55-A023-7F3CFEC143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I77" i="2" s="1"/>
  <c r="J84" i="2"/>
  <c r="K84" i="2"/>
  <c r="K77" i="2" s="1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 s="1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H77" i="2"/>
  <c r="L77" i="2"/>
  <c r="O77" i="2"/>
  <c r="E77" i="2" l="1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C84" i="2"/>
  <c r="C81" i="2"/>
  <c r="C78" i="2"/>
  <c r="C70" i="2"/>
  <c r="C65" i="2"/>
  <c r="C55" i="2"/>
  <c r="C47" i="2"/>
  <c r="C38" i="2"/>
  <c r="C28" i="2"/>
  <c r="C18" i="2"/>
  <c r="C12" i="2"/>
  <c r="D11" i="2" l="1"/>
  <c r="D77" i="2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<sst xmlns="http://schemas.openxmlformats.org/spreadsheetml/2006/main" count="294" uniqueCount="114">
  <si>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</si>
  <si>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</si>
  <si>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</si>
  <si>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</si>
  <si>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</si>
  <si>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</si>
  <si>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</si>
  <si>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</si>
  <si>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</si>
  <si>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</si>
  <si>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</si>
  <si>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</si>
  <si>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</si>
  <si>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</si>
  <si>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</si>
  <si>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</si>
  <si>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</si>
  <si>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</si>
  <si>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</si>
  <si>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</si>
  <si>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</si>
  <si>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</si>
  <si>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</si>
  <si>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</si>
  <si>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</si>
  <si>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</si>
  <si>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</si>
  <si>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</si>
  <si>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</si>
  <si>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</si>
  <si>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</si>
  <si>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</si>
  <si>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</si>
  <si>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</si>
  <si>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</si>
  <si>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</si>
  <si>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</si>
  <si>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</si>
  <si>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</si>
  <si>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</si>
  <si>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</si>
  <si>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</si>
  <si>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</si>
  <si>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</si>
  <si>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</si>
  <si>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</si>
  <si>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</si>
  <si>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</si>
  <si>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</si>
  <si>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</si>
  <si>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</si>
  <si>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</si>
  <si>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</si>
  <si>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</si>
  <si>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</si>
  <si>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</si>
  <si>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</si>
  <si>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</si>
  <si>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</si>
  <si>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</si>
  <si>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</si>
  <si>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</si>
  <si>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</si>
  <si>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</si>
  <si>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</si>
  <si>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</si>
  <si>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</si>
  <si>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</si>
  <si>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</si>
  <si>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</si>
  <si>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</si>
  <si>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</si>
  <si>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</si>
  <si>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</si>
  <si>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</si>
  <si>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</si>
  <si>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</si>
  <si>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</si>
  <si>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</si>
  <si>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</si>
  <si>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</si>
  <si>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</si>
  <si>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</si>
  <si>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</si>
  <si>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</si>
  <si>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</si>
  <si>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</si>
  <si>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</si>
  <si>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</si>
  <si>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</si>
  <si>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</si>
  <si>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</si>
  <si>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</si>
  <si>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</si>
  <si>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</si>
  <si>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</si>
  <si>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</si>
  <si>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</si>
  <si>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</si>
  <si>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</si>
  <si>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</si>
  <si>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</si>
  <si>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</si>
  <si>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</si>
  <si>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</si>
  <si>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</si>
  <si>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</si>
  <si>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</si>
  <si>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</si>
  <si>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</si>
  <si>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</si>
  <si>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</si>
  <si>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30/04/2023-SIGEF]</t>
  </si>
  <si>
    <t>Fuente: [Ejecución Presupuestaria Mensual al 30/04/2023-SIGEF]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</si>
</sst>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61058</xdr:colOff>
      <xdr:row>1</xdr:row>
      <xdr:rowOff>158749</xdr:rowOff>
    </xdr:from>
    <xdr:to>
      <xdr:col>1</xdr:col>
      <xdr:colOff>3751629</xdr:colOff>
      <xdr:row>8</xdr:row>
      <xdr:rowOff>92319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8" y="35413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915866</xdr:colOff>
      <xdr:row>1</xdr:row>
      <xdr:rowOff>183172</xdr:rowOff>
    </xdr:from>
    <xdr:to>
      <xdr:col>19</xdr:col>
      <xdr:colOff>185860</xdr:colOff>
      <xdr:row>8</xdr:row>
      <xdr:rowOff>116742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23DB01FC-4C4B-407A-B158-91C5F22A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08" y="378557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101"/>
  <sheetViews>
    <sheetView showGridLines="0" tabSelected="1" zoomScale="86" zoomScaleNormal="86" workbookViewId="0">
      <selection activeCell="C109" sqref="C10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12128646.980000002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3357344.0700000008</v>
      </c>
      <c r="F12" s="8"/>
    </row>
    <row r="13" spans="2:16" x14ac:dyDescent="0.25">
      <c r="C13" s="5" t="s">
        <v>2</v>
      </c>
      <c r="D13" s="25">
        <v>216909483</v>
      </c>
      <c r="E13" s="30">
        <v>6900137.8200000003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-2884826.1399999997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0</v>
      </c>
      <c r="F20" s="8"/>
    </row>
    <row r="21" spans="3:6" x14ac:dyDescent="0.25">
      <c r="C21" s="5" t="s">
        <v>10</v>
      </c>
      <c r="D21" s="25">
        <v>1640000</v>
      </c>
      <c r="E21" s="30">
        <v>0</v>
      </c>
      <c r="F21" s="8"/>
    </row>
    <row r="22" spans="3:6" x14ac:dyDescent="0.25">
      <c r="C22" s="5" t="s">
        <v>11</v>
      </c>
      <c r="D22" s="25">
        <v>2000000</v>
      </c>
      <c r="E22" s="30">
        <v>0</v>
      </c>
      <c r="F22" s="8"/>
    </row>
    <row r="23" spans="3:6" x14ac:dyDescent="0.25">
      <c r="C23" s="5" t="s">
        <v>12</v>
      </c>
      <c r="D23" s="25">
        <v>7017160</v>
      </c>
      <c r="E23" s="30">
        <v>1549510.45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-500000</v>
      </c>
    </row>
    <row r="26" spans="3:6" x14ac:dyDescent="0.25">
      <c r="C26" s="5" t="s">
        <v>15</v>
      </c>
      <c r="D26" s="25">
        <v>16258368</v>
      </c>
      <c r="E26" s="30">
        <v>-9384336.5899999999</v>
      </c>
    </row>
    <row r="27" spans="3:6" x14ac:dyDescent="0.25">
      <c r="C27" s="5" t="s">
        <v>16</v>
      </c>
      <c r="D27" s="25">
        <v>13740000</v>
      </c>
      <c r="E27" s="30">
        <v>3500000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2600000</v>
      </c>
    </row>
    <row r="29" spans="3:6" x14ac:dyDescent="0.25">
      <c r="C29" s="5" t="s">
        <v>18</v>
      </c>
      <c r="D29" s="25">
        <v>1624000</v>
      </c>
      <c r="E29" s="30">
        <v>0</v>
      </c>
    </row>
    <row r="30" spans="3:6" x14ac:dyDescent="0.25">
      <c r="C30" s="5" t="s">
        <v>19</v>
      </c>
      <c r="D30" s="25">
        <v>930000</v>
      </c>
      <c r="E30" s="30">
        <v>0</v>
      </c>
    </row>
    <row r="31" spans="3:6" x14ac:dyDescent="0.25">
      <c r="C31" s="5" t="s">
        <v>20</v>
      </c>
      <c r="D31" s="25">
        <v>48993000</v>
      </c>
      <c r="E31" s="30">
        <v>3000000</v>
      </c>
    </row>
    <row r="32" spans="3:6" x14ac:dyDescent="0.25">
      <c r="C32" s="5" t="s">
        <v>21</v>
      </c>
      <c r="D32" s="25">
        <v>100000</v>
      </c>
      <c r="E32" s="30">
        <v>0</v>
      </c>
    </row>
    <row r="33" spans="3:5" x14ac:dyDescent="0.25">
      <c r="C33" s="5" t="s">
        <v>22</v>
      </c>
      <c r="D33" s="25">
        <v>406000</v>
      </c>
      <c r="E33" s="30">
        <v>0</v>
      </c>
    </row>
    <row r="34" spans="3:5" x14ac:dyDescent="0.25">
      <c r="C34" s="5" t="s">
        <v>23</v>
      </c>
      <c r="D34" s="25">
        <v>579000</v>
      </c>
      <c r="E34" s="30">
        <v>0</v>
      </c>
    </row>
    <row r="35" spans="3:5" x14ac:dyDescent="0.25">
      <c r="C35" s="5" t="s">
        <v>24</v>
      </c>
      <c r="D35" s="25">
        <v>6521960</v>
      </c>
      <c r="E35" s="30">
        <v>360040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-760040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 t="s">
        <v>110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9056129.0500000007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521269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200000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12128646.980000002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48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0"/>
  <sheetViews>
    <sheetView showGridLines="0" zoomScale="78" zoomScaleNormal="78" workbookViewId="0">
      <pane ySplit="11" topLeftCell="A78" activePane="bottomLeft" state="frozen"/>
      <selection activeCell="B1" sqref="B1"/>
      <selection pane="bottomLeft" activeCell="E104" sqref="E104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8" width="14.85546875" customWidth="1"/>
    <col min="9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6" t="s">
        <v>111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2:19" ht="15.75" customHeight="1" x14ac:dyDescent="0.25">
      <c r="B6" s="68" t="s">
        <v>95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19" ht="15.75" customHeight="1" x14ac:dyDescent="0.25">
      <c r="B7" s="61" t="s">
        <v>80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9" spans="2:19" ht="25.5" customHeight="1" x14ac:dyDescent="0.25">
      <c r="B9" s="65" t="s">
        <v>66</v>
      </c>
      <c r="C9" s="56" t="s">
        <v>97</v>
      </c>
      <c r="D9" s="56" t="s">
        <v>96</v>
      </c>
      <c r="E9" s="62" t="s">
        <v>94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2:19" x14ac:dyDescent="0.25">
      <c r="B10" s="65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493013687</v>
      </c>
      <c r="D11" s="46">
        <f>D12+D18+D28+D38+D47+D55+D65+D70+D73</f>
        <v>12128646.980000002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135829841.79000002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3357344.0700000008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92428747.199999988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6900137.8200000003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66795486.759999998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2"/>
        <v>16031183.09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2"/>
        <v>9602077.3500000015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-2884826.1399999997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22257031.75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2"/>
        <v>3029577.5300000003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0</v>
      </c>
      <c r="E20" s="25">
        <v>0</v>
      </c>
      <c r="F20" s="30">
        <v>0</v>
      </c>
      <c r="G20" s="30">
        <v>75000</v>
      </c>
      <c r="H20" s="30">
        <v>0</v>
      </c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2"/>
        <v>75000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2"/>
        <v>0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0</v>
      </c>
      <c r="E22" s="25">
        <v>0</v>
      </c>
      <c r="F22" s="30">
        <v>49560</v>
      </c>
      <c r="G22" s="30">
        <v>64328.88</v>
      </c>
      <c r="H22" s="30">
        <v>0</v>
      </c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2"/>
        <v>113888.88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1549510.45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2"/>
        <v>4766431.57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2"/>
        <v>7039563.0299999993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-500000</v>
      </c>
      <c r="E25" s="25">
        <v>0</v>
      </c>
      <c r="F25" s="30">
        <v>0</v>
      </c>
      <c r="G25" s="30">
        <v>844675.2</v>
      </c>
      <c r="H25" s="30">
        <v>514909.48</v>
      </c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2"/>
        <v>1359584.68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-9384336.5899999999</v>
      </c>
      <c r="E26" s="25">
        <v>0</v>
      </c>
      <c r="F26" s="30">
        <v>444860</v>
      </c>
      <c r="G26" s="30">
        <v>2550168.29</v>
      </c>
      <c r="H26" s="30">
        <v>76700</v>
      </c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2"/>
        <v>3071728.29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3500000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2"/>
        <v>2801257.77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2600000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14313995.030000001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0</v>
      </c>
      <c r="E29" s="25">
        <v>0</v>
      </c>
      <c r="F29" s="30">
        <v>55079</v>
      </c>
      <c r="G29" s="30">
        <v>134778.70000000001</v>
      </c>
      <c r="H29" s="30">
        <v>16317</v>
      </c>
      <c r="I29" s="30"/>
      <c r="J29" s="30"/>
      <c r="K29" s="30"/>
      <c r="L29" s="30"/>
      <c r="M29" s="30"/>
      <c r="N29" s="30"/>
      <c r="O29" s="30"/>
      <c r="P29" s="30"/>
      <c r="Q29" s="30"/>
      <c r="R29" s="36">
        <f t="shared" si="2"/>
        <v>206174.7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0</v>
      </c>
      <c r="E30" s="25">
        <v>0</v>
      </c>
      <c r="F30" s="30">
        <v>0</v>
      </c>
      <c r="G30" s="30">
        <v>78065.52</v>
      </c>
      <c r="H30" s="30">
        <v>99999.85</v>
      </c>
      <c r="I30" s="30"/>
      <c r="J30" s="30"/>
      <c r="K30" s="30"/>
      <c r="L30" s="30"/>
      <c r="M30" s="30"/>
      <c r="N30" s="30"/>
      <c r="O30" s="30"/>
      <c r="P30" s="30"/>
      <c r="Q30" s="30"/>
      <c r="R30" s="36">
        <f t="shared" si="2"/>
        <v>178065.37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3000000</v>
      </c>
      <c r="E31" s="25">
        <v>0</v>
      </c>
      <c r="F31" s="30">
        <v>0</v>
      </c>
      <c r="G31" s="30">
        <v>7511294.7999999998</v>
      </c>
      <c r="H31" s="30">
        <v>3267935.9</v>
      </c>
      <c r="I31" s="30"/>
      <c r="J31" s="30"/>
      <c r="K31" s="30"/>
      <c r="L31" s="30"/>
      <c r="M31" s="30"/>
      <c r="N31" s="30"/>
      <c r="O31" s="30"/>
      <c r="P31" s="30"/>
      <c r="Q31" s="30"/>
      <c r="R31" s="36">
        <f t="shared" si="2"/>
        <v>10779230.699999999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/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0</v>
      </c>
      <c r="E33" s="25">
        <v>0</v>
      </c>
      <c r="F33" s="30">
        <v>0</v>
      </c>
      <c r="G33" s="30">
        <v>19512.810000000001</v>
      </c>
      <c r="H33" s="30">
        <v>5059.97</v>
      </c>
      <c r="I33" s="30"/>
      <c r="J33" s="30"/>
      <c r="K33" s="30"/>
      <c r="L33" s="30"/>
      <c r="M33" s="30"/>
      <c r="N33" s="30"/>
      <c r="O33" s="30"/>
      <c r="P33" s="30"/>
      <c r="Q33" s="30"/>
      <c r="R33" s="36">
        <f t="shared" si="2"/>
        <v>24572.780000000002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0</v>
      </c>
      <c r="E34" s="25">
        <v>0</v>
      </c>
      <c r="F34" s="30">
        <v>0</v>
      </c>
      <c r="G34" s="30">
        <v>6770.03</v>
      </c>
      <c r="H34" s="30">
        <v>2793.34</v>
      </c>
      <c r="I34" s="30"/>
      <c r="J34" s="30"/>
      <c r="K34" s="30"/>
      <c r="L34" s="30"/>
      <c r="M34" s="30"/>
      <c r="N34" s="30"/>
      <c r="O34" s="30"/>
      <c r="P34" s="30"/>
      <c r="Q34" s="30"/>
      <c r="R34" s="36">
        <f t="shared" si="2"/>
        <v>9563.369999999999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360040</v>
      </c>
      <c r="E35" s="25">
        <v>0</v>
      </c>
      <c r="F35" s="30">
        <v>0</v>
      </c>
      <c r="G35" s="30">
        <v>49842.239999999998</v>
      </c>
      <c r="H35" s="30">
        <v>0</v>
      </c>
      <c r="I35" s="30"/>
      <c r="J35" s="30"/>
      <c r="K35" s="30"/>
      <c r="L35" s="30"/>
      <c r="M35" s="30"/>
      <c r="N35" s="30"/>
      <c r="O35" s="30"/>
      <c r="P35" s="30"/>
      <c r="Q35" s="30"/>
      <c r="R35" s="36">
        <f t="shared" si="2"/>
        <v>49842.239999999998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/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-760040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/>
      <c r="J37" s="30"/>
      <c r="K37" s="30"/>
      <c r="L37" s="30"/>
      <c r="M37" s="30"/>
      <c r="N37" s="30"/>
      <c r="O37" s="30"/>
      <c r="P37" s="30"/>
      <c r="Q37" s="30"/>
      <c r="R37" s="36">
        <f t="shared" si="2"/>
        <v>3066545.87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 t="str">
        <f>'P1 Presupuesto Aprobado'!E39</f>
        <v xml:space="preserve"> </v>
      </c>
      <c r="E39" s="25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9056129.0500000007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0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6830067.8100000005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/>
      <c r="J56" s="30"/>
      <c r="K56" s="30"/>
      <c r="L56" s="30"/>
      <c r="M56" s="30"/>
      <c r="N56" s="30"/>
      <c r="O56" s="30"/>
      <c r="P56" s="30"/>
      <c r="Q56" s="30"/>
      <c r="R56" s="36">
        <f t="shared" si="2"/>
        <v>1474092.83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521269</v>
      </c>
      <c r="E57" s="30">
        <v>0</v>
      </c>
      <c r="F57" s="30">
        <v>49719.98</v>
      </c>
      <c r="G57" s="30">
        <v>0</v>
      </c>
      <c r="H57" s="30">
        <v>0</v>
      </c>
      <c r="I57" s="30"/>
      <c r="J57" s="30"/>
      <c r="K57" s="30"/>
      <c r="L57" s="30"/>
      <c r="M57" s="30"/>
      <c r="N57" s="30"/>
      <c r="O57" s="30"/>
      <c r="P57" s="34"/>
      <c r="Q57" s="30"/>
      <c r="R57" s="36">
        <f>SUM(E57:Q57)</f>
        <v>49719.98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/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>
        <v>5247255</v>
      </c>
      <c r="I59" s="30"/>
      <c r="J59" s="30"/>
      <c r="K59" s="30"/>
      <c r="L59" s="30"/>
      <c r="M59" s="30"/>
      <c r="N59" s="30"/>
      <c r="O59" s="30"/>
      <c r="P59" s="34"/>
      <c r="Q59" s="34"/>
      <c r="R59" s="36">
        <f t="shared" si="2"/>
        <v>5247255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/>
      <c r="J60" s="30"/>
      <c r="K60" s="30"/>
      <c r="L60" s="30"/>
      <c r="M60" s="30"/>
      <c r="N60" s="30"/>
      <c r="O60" s="30"/>
      <c r="P60" s="34"/>
      <c r="Q60" s="34"/>
      <c r="R60" s="36">
        <f t="shared" si="2"/>
        <v>59000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>
        <v>0</v>
      </c>
      <c r="I61" s="30"/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/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/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200000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12128646.980000002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135829841.79000002</v>
      </c>
    </row>
    <row r="87" spans="2:18" x14ac:dyDescent="0.25">
      <c r="B87" t="s">
        <v>113</v>
      </c>
    </row>
    <row r="93" spans="2:18" ht="18.75" x14ac:dyDescent="0.3">
      <c r="D93" s="60"/>
      <c r="E93" s="60"/>
      <c r="F93" s="60"/>
      <c r="G93" s="60"/>
      <c r="H93" s="60"/>
      <c r="I93" s="60" t="s">
        <v>106</v>
      </c>
      <c r="J93" s="60"/>
      <c r="K93" s="60"/>
      <c r="L93" s="60"/>
      <c r="M93" s="60"/>
      <c r="N93" s="60"/>
      <c r="O93" s="60"/>
      <c r="P93" s="60"/>
      <c r="Q93" s="60"/>
      <c r="R93" s="60"/>
    </row>
    <row r="94" spans="2:18" ht="18.75" customHeight="1" x14ac:dyDescent="0.3">
      <c r="B94" s="39" t="s">
        <v>105</v>
      </c>
      <c r="C94" s="40"/>
      <c r="D94" s="60" t="s">
        <v>106</v>
      </c>
      <c r="E94" s="60"/>
      <c r="F94" s="60"/>
      <c r="G94" s="60"/>
      <c r="H94" s="60"/>
      <c r="L94" s="60" t="s">
        <v>106</v>
      </c>
      <c r="M94" s="60"/>
      <c r="N94" s="60"/>
      <c r="O94" s="60"/>
      <c r="P94" s="60"/>
      <c r="Q94" s="39"/>
      <c r="R94" s="39"/>
    </row>
    <row r="95" spans="2:18" ht="29.25" customHeight="1" x14ac:dyDescent="0.25">
      <c r="B95" s="38" t="s">
        <v>104</v>
      </c>
      <c r="C95" s="41"/>
      <c r="D95" s="69" t="s">
        <v>107</v>
      </c>
      <c r="E95" s="69"/>
      <c r="F95" s="69"/>
      <c r="G95" s="69"/>
      <c r="H95" s="69"/>
      <c r="L95" s="69" t="s">
        <v>107</v>
      </c>
      <c r="M95" s="69"/>
      <c r="N95" s="69"/>
      <c r="O95" s="69"/>
      <c r="P95" s="69"/>
      <c r="Q95" s="44"/>
      <c r="R95" s="44"/>
    </row>
    <row r="99" spans="2:6" ht="18.75" x14ac:dyDescent="0.3">
      <c r="B99" s="60"/>
      <c r="C99" s="60"/>
      <c r="D99" s="60"/>
      <c r="E99" s="60"/>
      <c r="F99" s="60"/>
    </row>
    <row r="100" spans="2:6" x14ac:dyDescent="0.25">
      <c r="B100" s="69"/>
      <c r="C100" s="69"/>
      <c r="D100" s="69"/>
      <c r="E100" s="69"/>
      <c r="F100" s="69"/>
    </row>
  </sheetData>
  <mergeCells count="18">
    <mergeCell ref="B99:F99"/>
    <mergeCell ref="B100:F100"/>
    <mergeCell ref="D94:H94"/>
    <mergeCell ref="D95:H95"/>
    <mergeCell ref="L94:P94"/>
    <mergeCell ref="L95:P95"/>
    <mergeCell ref="B3:R3"/>
    <mergeCell ref="B4:R4"/>
    <mergeCell ref="B9:B10"/>
    <mergeCell ref="C9:C10"/>
    <mergeCell ref="D9:D10"/>
    <mergeCell ref="B5:R5"/>
    <mergeCell ref="B6:R6"/>
    <mergeCell ref="D93:H93"/>
    <mergeCell ref="I93:M93"/>
    <mergeCell ref="N93:R93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6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6" t="s">
        <v>68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3:17" ht="15.75" customHeight="1" x14ac:dyDescent="0.25">
      <c r="C6" s="68" t="s">
        <v>95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3:17" ht="15.75" customHeight="1" x14ac:dyDescent="0.25">
      <c r="C7" s="61" t="s">
        <v>80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2023-05-05T12:55:18Z</cp:lastPrinted>
  <dcterms:created xsi:type="dcterms:W3CDTF">2021-07-29T18:58:50Z</dcterms:created>
  <dcterms:modified xsi:type="dcterms:W3CDTF">2023-05-05T17:21:48Z</dcterms:modified>
</cp:coreProperties>
</file>