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12/EJECUCIÓN PRESUPUESTARIA/"/>
    </mc:Choice>
  </mc:AlternateContent>
  <xr:revisionPtr revIDLastSave="0" documentId="8_{F3962CFF-9F53-47CE-B887-CFB5F46E9F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<sst xmlns="http://schemas.openxmlformats.org/spreadsheetml/2006/main" count="293" uniqueCount="115">
  <si>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</si>
  <si>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</si>
  <si>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</si>
  <si>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</si>
  <si>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</si>
  <si>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</si>
  <si>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</si>
  <si>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</si>
  <si>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</si>
  <si>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</si>
  <si>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</si>
  <si>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</si>
  <si>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</si>
  <si>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</si>
  <si>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</si>
  <si>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</si>
  <si>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</si>
  <si>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</si>
  <si>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</si>
  <si>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</si>
  <si>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</si>
  <si>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</si>
  <si>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</si>
  <si>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</si>
  <si>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</si>
  <si>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</si>
  <si>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</si>
  <si>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</si>
  <si>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</si>
  <si>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</si>
  <si>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</si>
  <si>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</si>
  <si>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</si>
  <si>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</si>
  <si>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</si>
  <si>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</si>
  <si>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</si>
  <si>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</si>
  <si>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</si>
  <si>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</si>
  <si>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</si>
  <si>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</si>
  <si>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</si>
  <si>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</si>
  <si>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</si>
  <si>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</si>
  <si>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</si>
  <si>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</si>
  <si>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</si>
  <si>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</si>
  <si>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</si>
  <si>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</si>
  <si>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</si>
  <si>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</si>
  <si>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</si>
  <si>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</si>
  <si>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</si>
  <si>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</si>
  <si>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</si>
  <si>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</si>
  <si>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</si>
  <si>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</si>
  <si>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</si>
  <si>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</si>
  <si>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</si>
  <si>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</si>
  <si>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</si>
  <si>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</si>
  <si>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</si>
  <si>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</si>
  <si>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</si>
  <si>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</si>
  <si>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</si>
  <si>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</si>
  <si>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</si>
  <si>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</si>
  <si>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</si>
  <si>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</si>
  <si>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</si>
  <si>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</si>
  <si>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</si>
  <si>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</si>
  <si>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</si>
  <si>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</si>
  <si>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</si>
  <si>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</si>
  <si>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</si>
  <si>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</si>
  <si>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</si>
  <si>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</si>
  <si>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</si>
  <si>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</si>
  <si>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</si>
  <si>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</si>
  <si>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</si>
  <si>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</si>
  <si>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</si>
  <si>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</si>
  <si>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</si>
  <si>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</si>
  <si>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</si>
  <si>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</si>
  <si>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</si>
  <si>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</si>
  <si>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</si>
  <si>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</si>
  <si>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</si>
  <si>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</si>
  <si>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</si>
  <si>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</si>
  <si>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</si>
  <si>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 xml:space="preserve">                                                                                                                      Encargada Administrativa y Finaniera</t>
  </si>
  <si>
    <t xml:space="preserve">                                                                            Licda. Celeste Bautista L.</t>
  </si>
  <si>
    <t>Fuente: [Ejecución Presupuestaria al 31/12/2024-SIGEF]</t>
  </si>
  <si>
    <t>Fuente: [Ejecución Presupuestaria Mensual al 31/12/2024-SIGEF]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</si>
</sst>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696058</xdr:colOff>
      <xdr:row>1</xdr:row>
      <xdr:rowOff>48844</xdr:rowOff>
    </xdr:from>
    <xdr:to>
      <xdr:col>17</xdr:col>
      <xdr:colOff>976923</xdr:colOff>
      <xdr:row>7</xdr:row>
      <xdr:rowOff>177799</xdr:rowOff>
    </xdr:to>
    <xdr:pic>
      <xdr:nvPicPr>
        <xdr:cNvPr id="3" name="Imagen 2" descr="PAPEL CABECILLATesorería!!-01">
          <a:extLst>
            <a:ext uri="{FF2B5EF4-FFF2-40B4-BE49-F238E27FC236}">
              <a16:creationId xmlns:a16="http://schemas.microsoft.com/office/drawing/2014/main" id="{2908DD8A-ECFA-4F4C-9BF2-CBF2CE53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0096" y="24422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opLeftCell="A37" zoomScale="86" zoomScaleNormal="86" workbookViewId="0">
      <selection activeCell="K61" sqref="K61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967261.52000000142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-10400878.879999999</v>
      </c>
      <c r="F12" s="8"/>
    </row>
    <row r="13" spans="2:16" x14ac:dyDescent="0.25">
      <c r="C13" s="5" t="s">
        <v>2</v>
      </c>
      <c r="D13" s="25">
        <v>230599436</v>
      </c>
      <c r="E13" s="30">
        <v>-10770510.02</v>
      </c>
      <c r="F13" s="8"/>
    </row>
    <row r="14" spans="2:16" x14ac:dyDescent="0.25">
      <c r="C14" s="5" t="s">
        <v>3</v>
      </c>
      <c r="D14" s="25">
        <v>82609841</v>
      </c>
      <c r="E14" s="30">
        <v>-6591957.6600000001</v>
      </c>
      <c r="F14" s="8"/>
    </row>
    <row r="15" spans="2:16" x14ac:dyDescent="0.25">
      <c r="C15" s="5" t="s">
        <v>4</v>
      </c>
      <c r="D15" s="25">
        <v>200000</v>
      </c>
      <c r="E15" s="30">
        <v>-200000</v>
      </c>
      <c r="F15" s="8"/>
    </row>
    <row r="16" spans="2:16" x14ac:dyDescent="0.25">
      <c r="C16" s="5" t="s">
        <v>5</v>
      </c>
      <c r="D16" s="25">
        <v>0</v>
      </c>
      <c r="E16" s="30">
        <v>5338302</v>
      </c>
      <c r="F16" s="8"/>
    </row>
    <row r="17" spans="3:6" x14ac:dyDescent="0.25">
      <c r="C17" s="5" t="s">
        <v>6</v>
      </c>
      <c r="D17" s="25">
        <v>28025423</v>
      </c>
      <c r="E17" s="30">
        <v>1823286.8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4861684.66</v>
      </c>
      <c r="F18" s="8"/>
    </row>
    <row r="19" spans="3:6" x14ac:dyDescent="0.25">
      <c r="C19" s="5" t="s">
        <v>8</v>
      </c>
      <c r="D19" s="25">
        <v>12620501</v>
      </c>
      <c r="E19" s="30">
        <v>785238</v>
      </c>
      <c r="F19" s="8"/>
    </row>
    <row r="20" spans="3:6" x14ac:dyDescent="0.25">
      <c r="C20" s="5" t="s">
        <v>9</v>
      </c>
      <c r="D20" s="25">
        <v>585000</v>
      </c>
      <c r="E20" s="30">
        <v>1368109</v>
      </c>
      <c r="F20" s="8"/>
    </row>
    <row r="21" spans="3:6" x14ac:dyDescent="0.25">
      <c r="C21" s="5" t="s">
        <v>10</v>
      </c>
      <c r="D21" s="25">
        <v>475000</v>
      </c>
      <c r="E21" s="30">
        <v>-29937</v>
      </c>
      <c r="F21" s="8"/>
    </row>
    <row r="22" spans="3:6" x14ac:dyDescent="0.25">
      <c r="C22" s="5" t="s">
        <v>11</v>
      </c>
      <c r="D22" s="25">
        <v>958742</v>
      </c>
      <c r="E22" s="30">
        <v>468629.14</v>
      </c>
      <c r="F22" s="8"/>
    </row>
    <row r="23" spans="3:6" x14ac:dyDescent="0.25">
      <c r="C23" s="5" t="s">
        <v>12</v>
      </c>
      <c r="D23" s="25">
        <v>3306536</v>
      </c>
      <c r="E23" s="30">
        <v>5791248.6699999999</v>
      </c>
    </row>
    <row r="24" spans="3:6" x14ac:dyDescent="0.25">
      <c r="C24" s="5" t="s">
        <v>13</v>
      </c>
      <c r="D24" s="25">
        <v>16398652</v>
      </c>
      <c r="E24" s="30">
        <v>-994000</v>
      </c>
    </row>
    <row r="25" spans="3:6" x14ac:dyDescent="0.25">
      <c r="C25" s="5" t="s">
        <v>14</v>
      </c>
      <c r="D25" s="25">
        <v>5379500</v>
      </c>
      <c r="E25" s="30">
        <v>1873777</v>
      </c>
    </row>
    <row r="26" spans="3:6" x14ac:dyDescent="0.25">
      <c r="C26" s="5" t="s">
        <v>15</v>
      </c>
      <c r="D26" s="25">
        <v>13006960</v>
      </c>
      <c r="E26" s="30">
        <v>-5300724.4800000004</v>
      </c>
    </row>
    <row r="27" spans="3:6" x14ac:dyDescent="0.25">
      <c r="C27" s="5" t="s">
        <v>16</v>
      </c>
      <c r="D27" s="25">
        <v>18987815</v>
      </c>
      <c r="E27" s="30">
        <v>899344.33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-1406230.1400000001</v>
      </c>
    </row>
    <row r="29" spans="3:6" x14ac:dyDescent="0.25">
      <c r="C29" s="5" t="s">
        <v>18</v>
      </c>
      <c r="D29" s="25">
        <v>1606000</v>
      </c>
      <c r="E29" s="30">
        <v>447247</v>
      </c>
    </row>
    <row r="30" spans="3:6" x14ac:dyDescent="0.25">
      <c r="C30" s="5" t="s">
        <v>19</v>
      </c>
      <c r="D30" s="25">
        <v>761296</v>
      </c>
      <c r="E30" s="30">
        <v>-117818</v>
      </c>
    </row>
    <row r="31" spans="3:6" x14ac:dyDescent="0.25">
      <c r="C31" s="5" t="s">
        <v>20</v>
      </c>
      <c r="D31" s="25">
        <v>55070784</v>
      </c>
      <c r="E31" s="30">
        <v>-1434870</v>
      </c>
    </row>
    <row r="32" spans="3:6" x14ac:dyDescent="0.25">
      <c r="C32" s="5" t="s">
        <v>21</v>
      </c>
      <c r="D32" s="25">
        <v>69770</v>
      </c>
      <c r="E32" s="30">
        <v>8226.2000000000007</v>
      </c>
    </row>
    <row r="33" spans="3:5" x14ac:dyDescent="0.25">
      <c r="C33" s="5" t="s">
        <v>22</v>
      </c>
      <c r="D33" s="25">
        <v>1030727</v>
      </c>
      <c r="E33" s="30">
        <v>-137130</v>
      </c>
    </row>
    <row r="34" spans="3:5" x14ac:dyDescent="0.25">
      <c r="C34" s="5" t="s">
        <v>23</v>
      </c>
      <c r="D34" s="25">
        <v>356574</v>
      </c>
      <c r="E34" s="30">
        <v>-113956.34</v>
      </c>
    </row>
    <row r="35" spans="3:5" x14ac:dyDescent="0.25">
      <c r="C35" s="5" t="s">
        <v>24</v>
      </c>
      <c r="D35" s="25">
        <v>7723461</v>
      </c>
      <c r="E35" s="30">
        <v>-683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-57246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7782685.8800000008</v>
      </c>
    </row>
    <row r="56" spans="3:5" x14ac:dyDescent="0.25">
      <c r="C56" s="5" t="s">
        <v>44</v>
      </c>
      <c r="D56" s="25">
        <v>3328728</v>
      </c>
      <c r="E56" s="30">
        <v>-2002677</v>
      </c>
    </row>
    <row r="57" spans="3:5" x14ac:dyDescent="0.25">
      <c r="C57" s="5" t="s">
        <v>45</v>
      </c>
      <c r="D57" s="25">
        <v>125000</v>
      </c>
      <c r="E57" s="30">
        <v>26000</v>
      </c>
    </row>
    <row r="58" spans="3:5" x14ac:dyDescent="0.25">
      <c r="C58" s="5" t="s">
        <v>46</v>
      </c>
      <c r="D58" s="25">
        <v>15000</v>
      </c>
      <c r="E58" s="30">
        <v>-15000</v>
      </c>
    </row>
    <row r="59" spans="3:5" x14ac:dyDescent="0.25">
      <c r="C59" s="5" t="s">
        <v>47</v>
      </c>
      <c r="D59" s="25">
        <v>0</v>
      </c>
      <c r="E59" s="30">
        <v>10705615.880000001</v>
      </c>
    </row>
    <row r="60" spans="3:5" x14ac:dyDescent="0.25">
      <c r="C60" s="5" t="s">
        <v>48</v>
      </c>
      <c r="D60" s="25">
        <v>1331000</v>
      </c>
      <c r="E60" s="30">
        <v>179117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967261.52000000142</v>
      </c>
    </row>
    <row r="87" spans="3:5" x14ac:dyDescent="0.25">
      <c r="C87" t="s">
        <v>113</v>
      </c>
    </row>
    <row r="92" spans="3:5" ht="18.75" x14ac:dyDescent="0.3">
      <c r="C92" s="38" t="s">
        <v>105</v>
      </c>
      <c r="D92" s="45" t="s">
        <v>106</v>
      </c>
      <c r="E92" s="45"/>
    </row>
    <row r="93" spans="3:5" x14ac:dyDescent="0.25">
      <c r="C93" s="39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D94" sqref="D94:H94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2" width="14.85546875" customWidth="1"/>
    <col min="13" max="13" width="0.140625" customWidth="1"/>
    <col min="14" max="16" width="14.85546875" customWidth="1"/>
    <col min="17" max="17" width="16.28515625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3" t="s">
        <v>110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</row>
    <row r="6" spans="2:19" ht="15.75" customHeight="1" x14ac:dyDescent="0.25">
      <c r="B6" s="65" t="s">
        <v>95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2:19" ht="15.75" customHeight="1" x14ac:dyDescent="0.25">
      <c r="B7" s="66" t="s">
        <v>80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9" spans="2:19" ht="25.5" customHeight="1" x14ac:dyDescent="0.25">
      <c r="B9" s="62" t="s">
        <v>66</v>
      </c>
      <c r="C9" s="54" t="s">
        <v>97</v>
      </c>
      <c r="D9" s="54" t="s">
        <v>96</v>
      </c>
      <c r="E9" s="67" t="s">
        <v>94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2:19" x14ac:dyDescent="0.25">
      <c r="B10" s="62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1">
        <f>C12+C18+C28+C38+C47+C55+C65+C70+C73</f>
        <v>494722596</v>
      </c>
      <c r="D11" s="41">
        <f>D12+D18+D28+D38+D47+D55+D65+D70+D73</f>
        <v>967261.52000000142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39127026.299999997</v>
      </c>
      <c r="L11" s="31">
        <f t="shared" si="0"/>
        <v>30083624.77</v>
      </c>
      <c r="M11" s="31"/>
      <c r="N11" s="31">
        <f t="shared" si="0"/>
        <v>24911653.480000004</v>
      </c>
      <c r="O11" s="31">
        <f t="shared" si="0"/>
        <v>57300844.63000001</v>
      </c>
      <c r="P11" s="31">
        <f t="shared" si="0"/>
        <v>41176954.210000001</v>
      </c>
      <c r="Q11" s="31">
        <f t="shared" si="0"/>
        <v>72946095.659999996</v>
      </c>
      <c r="R11" s="31">
        <f t="shared" ref="R11:R42" si="1">SUM(E11:Q11)</f>
        <v>454751209.68999994</v>
      </c>
    </row>
    <row r="12" spans="2:19" x14ac:dyDescent="0.25">
      <c r="B12" s="3" t="s">
        <v>1</v>
      </c>
      <c r="C12" s="4">
        <f>C13+C14+C15+C16+C17</f>
        <v>341434700</v>
      </c>
      <c r="D12" s="40">
        <f>D13+D14+D15+D16+D17</f>
        <v>-10400878.879999999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17869634.170000002</v>
      </c>
      <c r="L12" s="32">
        <f t="shared" si="2"/>
        <v>23411792.960000001</v>
      </c>
      <c r="M12" s="32"/>
      <c r="N12" s="32">
        <f t="shared" si="2"/>
        <v>18456059.490000002</v>
      </c>
      <c r="O12" s="32">
        <f t="shared" si="2"/>
        <v>33841831.010000005</v>
      </c>
      <c r="P12" s="32">
        <f t="shared" si="2"/>
        <v>34498230.579999998</v>
      </c>
      <c r="Q12" s="32">
        <f t="shared" si="2"/>
        <v>55905165.739999995</v>
      </c>
      <c r="R12" s="35">
        <f t="shared" si="1"/>
        <v>310690915.62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-10770510.02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>
        <v>15168632.210000001</v>
      </c>
      <c r="L13" s="30">
        <v>15313851.91</v>
      </c>
      <c r="M13" s="30"/>
      <c r="N13" s="30">
        <v>15744519.199999999</v>
      </c>
      <c r="O13" s="30">
        <v>15584094.23</v>
      </c>
      <c r="P13" s="30">
        <v>31706507.170000002</v>
      </c>
      <c r="Q13" s="30">
        <v>16078611.800000001</v>
      </c>
      <c r="R13" s="36">
        <f t="shared" si="1"/>
        <v>204165126.01999998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-6591957.6600000001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>
        <v>429950</v>
      </c>
      <c r="L14" s="30">
        <v>429950</v>
      </c>
      <c r="M14" s="30"/>
      <c r="N14" s="30">
        <v>435950</v>
      </c>
      <c r="O14" s="30">
        <v>15963411.15</v>
      </c>
      <c r="P14" s="30">
        <v>404950</v>
      </c>
      <c r="Q14" s="30">
        <v>37490035.689999998</v>
      </c>
      <c r="R14" s="36">
        <f t="shared" si="1"/>
        <v>73259149.969999999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-200000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>
        <v>0</v>
      </c>
      <c r="M15" s="30"/>
      <c r="N15" s="30">
        <v>0</v>
      </c>
      <c r="O15" s="30">
        <v>0</v>
      </c>
      <c r="P15" s="30">
        <v>0</v>
      </c>
      <c r="Q15" s="30">
        <v>0</v>
      </c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5338302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>
        <v>5368900</v>
      </c>
      <c r="M16" s="30"/>
      <c r="N16" s="30">
        <v>-30598.95</v>
      </c>
      <c r="O16" s="30">
        <v>0</v>
      </c>
      <c r="P16" s="30">
        <v>0</v>
      </c>
      <c r="Q16" s="30">
        <v>0</v>
      </c>
      <c r="R16" s="36">
        <f t="shared" si="1"/>
        <v>5338301.05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1823286.8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>
        <v>2271051.96</v>
      </c>
      <c r="L17" s="30">
        <v>2299091.0499999998</v>
      </c>
      <c r="M17" s="30"/>
      <c r="N17" s="30">
        <v>2306189.2400000002</v>
      </c>
      <c r="O17" s="30">
        <v>2294325.63</v>
      </c>
      <c r="P17" s="30">
        <v>2386773.41</v>
      </c>
      <c r="Q17" s="30">
        <v>2336518.25</v>
      </c>
      <c r="R17" s="36">
        <f t="shared" si="1"/>
        <v>27928338.579999998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4861684.66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7243539.96</v>
      </c>
      <c r="L18" s="32">
        <f t="shared" si="3"/>
        <v>7009348.4000000004</v>
      </c>
      <c r="M18" s="32"/>
      <c r="N18" s="32">
        <f>SUM(N19:N27)</f>
        <v>4062091.99</v>
      </c>
      <c r="O18" s="32">
        <f t="shared" si="3"/>
        <v>4823873.28</v>
      </c>
      <c r="P18" s="32">
        <f t="shared" si="3"/>
        <v>4707910.6999999993</v>
      </c>
      <c r="Q18" s="32">
        <f>SUM(Q19:Q27)</f>
        <v>13274609.889999999</v>
      </c>
      <c r="R18" s="35">
        <f t="shared" si="1"/>
        <v>69522312.75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785238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>
        <v>942824</v>
      </c>
      <c r="L19" s="30">
        <v>1145134.29</v>
      </c>
      <c r="M19" s="30"/>
      <c r="N19" s="30">
        <v>1199345.23</v>
      </c>
      <c r="O19" s="30">
        <v>961235.37</v>
      </c>
      <c r="P19" s="30">
        <v>1624916.84</v>
      </c>
      <c r="Q19" s="30">
        <v>2493108.91</v>
      </c>
      <c r="R19" s="36">
        <f t="shared" si="1"/>
        <v>12951716.51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1368109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>
        <v>220078.17</v>
      </c>
      <c r="L20" s="30">
        <v>120000</v>
      </c>
      <c r="M20" s="30"/>
      <c r="N20" s="30">
        <v>40000</v>
      </c>
      <c r="O20" s="30">
        <v>229634.74</v>
      </c>
      <c r="P20" s="30">
        <v>281180</v>
      </c>
      <c r="Q20" s="30">
        <v>148242.47</v>
      </c>
      <c r="R20" s="36">
        <f t="shared" si="1"/>
        <v>1892790.39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-29937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/>
      <c r="N21" s="30">
        <v>168777</v>
      </c>
      <c r="O21" s="30">
        <v>0</v>
      </c>
      <c r="P21" s="30">
        <v>69287.5</v>
      </c>
      <c r="Q21" s="30">
        <v>176997.6</v>
      </c>
      <c r="R21" s="36">
        <f t="shared" si="1"/>
        <v>415062.1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468629.14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>
        <v>79500</v>
      </c>
      <c r="L22" s="30">
        <v>79500</v>
      </c>
      <c r="M22" s="30"/>
      <c r="N22" s="30">
        <v>79500</v>
      </c>
      <c r="O22" s="30">
        <v>183129.14</v>
      </c>
      <c r="P22" s="30">
        <v>79500</v>
      </c>
      <c r="Q22" s="30">
        <v>79500</v>
      </c>
      <c r="R22" s="36">
        <f t="shared" si="1"/>
        <v>1012024.9700000001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5791248.6699999999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>
        <v>2400534.4</v>
      </c>
      <c r="L23" s="30">
        <v>1138511.28</v>
      </c>
      <c r="M23" s="30"/>
      <c r="N23" s="30">
        <v>0</v>
      </c>
      <c r="O23" s="30">
        <v>472304</v>
      </c>
      <c r="P23" s="30">
        <v>71000</v>
      </c>
      <c r="Q23" s="30">
        <v>3131333</v>
      </c>
      <c r="R23" s="36">
        <f t="shared" si="1"/>
        <v>8491799.879999999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-994000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>
        <v>858852.23</v>
      </c>
      <c r="L24" s="30">
        <v>783205.69</v>
      </c>
      <c r="M24" s="30"/>
      <c r="N24" s="30">
        <v>781192.01</v>
      </c>
      <c r="O24" s="30">
        <v>965873.06</v>
      </c>
      <c r="P24" s="30">
        <v>797230.65</v>
      </c>
      <c r="Q24" s="30">
        <v>803108.44</v>
      </c>
      <c r="R24" s="36">
        <f t="shared" si="1"/>
        <v>15261351.450000001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1873777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>
        <v>712305.88</v>
      </c>
      <c r="L25" s="30">
        <v>890895.59</v>
      </c>
      <c r="M25" s="30"/>
      <c r="N25" s="30">
        <v>363938.84</v>
      </c>
      <c r="O25" s="30">
        <v>534736.06000000006</v>
      </c>
      <c r="P25" s="30">
        <v>190659.52</v>
      </c>
      <c r="Q25" s="30">
        <v>2496358.36</v>
      </c>
      <c r="R25" s="36">
        <f t="shared" si="1"/>
        <v>6270688.0399999991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-5300724.4800000004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>
        <v>198423</v>
      </c>
      <c r="L26" s="30">
        <v>547673.55000000005</v>
      </c>
      <c r="M26" s="30"/>
      <c r="N26" s="30">
        <v>314633</v>
      </c>
      <c r="O26" s="30">
        <v>197900</v>
      </c>
      <c r="P26" s="30">
        <v>379754</v>
      </c>
      <c r="Q26" s="30">
        <v>2154335</v>
      </c>
      <c r="R26" s="36">
        <f t="shared" si="1"/>
        <v>6901877.3799999999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899344.33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>
        <v>1831022.28</v>
      </c>
      <c r="L27" s="30">
        <v>2304428</v>
      </c>
      <c r="M27" s="30"/>
      <c r="N27" s="30">
        <v>1114705.9099999999</v>
      </c>
      <c r="O27" s="30">
        <v>1279060.9099999999</v>
      </c>
      <c r="P27" s="30">
        <v>1214382.19</v>
      </c>
      <c r="Q27" s="30">
        <v>1791626.11</v>
      </c>
      <c r="R27" s="36">
        <f t="shared" si="1"/>
        <v>16325002.029999999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-1406230.1400000001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13912309.59</v>
      </c>
      <c r="L28" s="32">
        <f t="shared" si="4"/>
        <v>-1032790.7900000003</v>
      </c>
      <c r="M28" s="32"/>
      <c r="N28" s="32">
        <f t="shared" si="4"/>
        <v>2393502</v>
      </c>
      <c r="O28" s="32">
        <f t="shared" si="4"/>
        <v>10050160.350000001</v>
      </c>
      <c r="P28" s="32">
        <f t="shared" si="4"/>
        <v>1807531.46</v>
      </c>
      <c r="Q28" s="32">
        <f t="shared" si="4"/>
        <v>3196462.04</v>
      </c>
      <c r="R28" s="35">
        <f t="shared" si="1"/>
        <v>63769129.329999998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447247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>
        <v>249794.2</v>
      </c>
      <c r="L29" s="30">
        <v>121660</v>
      </c>
      <c r="M29" s="30"/>
      <c r="N29" s="30">
        <v>197337</v>
      </c>
      <c r="O29" s="30">
        <v>136560.12</v>
      </c>
      <c r="P29" s="30">
        <v>120991.28</v>
      </c>
      <c r="Q29" s="30">
        <v>295007.98</v>
      </c>
      <c r="R29" s="36">
        <f t="shared" si="1"/>
        <v>1799023.91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-117818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>
        <v>0</v>
      </c>
      <c r="L30" s="30">
        <v>125434</v>
      </c>
      <c r="M30" s="30"/>
      <c r="N30" s="30">
        <v>52569</v>
      </c>
      <c r="O30" s="30">
        <v>100028.6</v>
      </c>
      <c r="P30" s="30">
        <v>0</v>
      </c>
      <c r="Q30" s="30">
        <v>0</v>
      </c>
      <c r="R30" s="36">
        <f t="shared" si="1"/>
        <v>643477.6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-1434870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>
        <v>12953196</v>
      </c>
      <c r="L31" s="30">
        <v>-3659140</v>
      </c>
      <c r="M31" s="30"/>
      <c r="N31" s="30">
        <v>28143</v>
      </c>
      <c r="O31" s="30">
        <v>8898640</v>
      </c>
      <c r="P31" s="30">
        <v>141671.39000000001</v>
      </c>
      <c r="Q31" s="30">
        <v>210795.2</v>
      </c>
      <c r="R31" s="36">
        <f t="shared" si="1"/>
        <v>45541512.970000006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8226.2000000000007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/>
      <c r="N32" s="30">
        <v>0</v>
      </c>
      <c r="O32" s="30">
        <v>0</v>
      </c>
      <c r="P32" s="30">
        <v>0</v>
      </c>
      <c r="Q32" s="30">
        <v>67556.2</v>
      </c>
      <c r="R32" s="36">
        <f t="shared" si="1"/>
        <v>67556.2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-137130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>
        <v>0</v>
      </c>
      <c r="L33" s="30">
        <v>444465.88</v>
      </c>
      <c r="M33" s="30"/>
      <c r="N33" s="30">
        <v>9593.4</v>
      </c>
      <c r="O33" s="30">
        <v>202405.4</v>
      </c>
      <c r="P33" s="30">
        <v>0</v>
      </c>
      <c r="Q33" s="30">
        <v>5675.03</v>
      </c>
      <c r="R33" s="36">
        <f t="shared" si="1"/>
        <v>801327.63000000012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-113956.34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>
        <v>9719.59</v>
      </c>
      <c r="L34" s="30">
        <v>25465.88</v>
      </c>
      <c r="M34" s="30"/>
      <c r="N34" s="30">
        <v>0</v>
      </c>
      <c r="O34" s="30">
        <v>2339.9899999999998</v>
      </c>
      <c r="P34" s="30">
        <v>14429.19</v>
      </c>
      <c r="Q34" s="30">
        <v>26230.03</v>
      </c>
      <c r="R34" s="36">
        <f t="shared" si="1"/>
        <v>204508.66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-683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>
        <v>11934</v>
      </c>
      <c r="L35" s="30">
        <v>73938.81</v>
      </c>
      <c r="M35" s="30"/>
      <c r="N35" s="30">
        <v>1650159.44</v>
      </c>
      <c r="O35" s="30">
        <v>638081.24</v>
      </c>
      <c r="P35" s="30">
        <v>640194</v>
      </c>
      <c r="Q35" s="30">
        <v>627411.6</v>
      </c>
      <c r="R35" s="36">
        <f t="shared" si="1"/>
        <v>6426943.1600000001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/>
      <c r="N36" s="30">
        <v>0</v>
      </c>
      <c r="O36" s="30">
        <v>0</v>
      </c>
      <c r="P36" s="30">
        <v>0</v>
      </c>
      <c r="Q36" s="30">
        <v>0</v>
      </c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-57246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>
        <v>687665.8</v>
      </c>
      <c r="L37" s="30">
        <v>1835384.64</v>
      </c>
      <c r="M37" s="30"/>
      <c r="N37" s="30">
        <v>455700.16</v>
      </c>
      <c r="O37" s="30">
        <v>72105</v>
      </c>
      <c r="P37" s="30">
        <v>890245.6</v>
      </c>
      <c r="Q37" s="30">
        <v>1963786</v>
      </c>
      <c r="R37" s="36">
        <f t="shared" si="1"/>
        <v>8284779.1999999993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65000</v>
      </c>
      <c r="P38" s="32">
        <f t="shared" si="5"/>
        <v>0</v>
      </c>
      <c r="Q38" s="32">
        <f t="shared" si="5"/>
        <v>0</v>
      </c>
      <c r="R38" s="35">
        <f t="shared" si="1"/>
        <v>150000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65000</v>
      </c>
      <c r="P39" s="30">
        <v>0</v>
      </c>
      <c r="Q39" s="30">
        <v>0</v>
      </c>
      <c r="R39" s="36">
        <f t="shared" si="1"/>
        <v>150000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7782685.8800000008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101542.58</v>
      </c>
      <c r="L55" s="33">
        <f t="shared" si="8"/>
        <v>695274.2</v>
      </c>
      <c r="M55" s="33"/>
      <c r="N55" s="33">
        <f t="shared" si="8"/>
        <v>0</v>
      </c>
      <c r="O55" s="33">
        <f t="shared" si="8"/>
        <v>8519979.9900000002</v>
      </c>
      <c r="P55" s="33">
        <f t="shared" si="8"/>
        <v>163281.47</v>
      </c>
      <c r="Q55" s="33">
        <f t="shared" si="8"/>
        <v>569857.99</v>
      </c>
      <c r="R55" s="35">
        <f t="shared" si="6"/>
        <v>10618851.990000002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-2002677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>
        <v>45542.58</v>
      </c>
      <c r="L56" s="30">
        <v>614001.19999999995</v>
      </c>
      <c r="M56" s="30"/>
      <c r="N56" s="30">
        <v>0</v>
      </c>
      <c r="O56" s="30">
        <v>55980</v>
      </c>
      <c r="P56" s="30">
        <v>18281.48</v>
      </c>
      <c r="Q56" s="30">
        <v>221014</v>
      </c>
      <c r="R56" s="36">
        <f t="shared" si="6"/>
        <v>1314954.26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26000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>
        <v>0</v>
      </c>
      <c r="L57" s="30">
        <v>0</v>
      </c>
      <c r="M57" s="30"/>
      <c r="N57" s="30">
        <v>0</v>
      </c>
      <c r="O57" s="30">
        <v>0</v>
      </c>
      <c r="P57" s="34">
        <v>0</v>
      </c>
      <c r="Q57" s="30">
        <v>0</v>
      </c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-15000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/>
      <c r="N58" s="30">
        <v>0</v>
      </c>
      <c r="O58" s="30">
        <v>0</v>
      </c>
      <c r="P58" s="34">
        <v>0</v>
      </c>
      <c r="Q58" s="30">
        <v>0</v>
      </c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10705615.880000001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/>
      <c r="N59" s="30">
        <v>0</v>
      </c>
      <c r="O59" s="30">
        <v>7660000</v>
      </c>
      <c r="P59" s="34">
        <v>0</v>
      </c>
      <c r="Q59" s="34">
        <v>0</v>
      </c>
      <c r="R59" s="36">
        <f t="shared" si="6"/>
        <v>7660000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179117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>
        <v>56000</v>
      </c>
      <c r="L60" s="30">
        <v>81273</v>
      </c>
      <c r="M60" s="30"/>
      <c r="N60" s="30">
        <v>0</v>
      </c>
      <c r="O60" s="30">
        <v>803999.99</v>
      </c>
      <c r="P60" s="34">
        <v>144999.99</v>
      </c>
      <c r="Q60" s="34">
        <v>348843.99</v>
      </c>
      <c r="R60" s="36">
        <f t="shared" si="6"/>
        <v>1510116.97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/>
      <c r="N61" s="30">
        <v>0</v>
      </c>
      <c r="O61" s="30">
        <v>0</v>
      </c>
      <c r="P61" s="34">
        <v>0</v>
      </c>
      <c r="Q61" s="34">
        <v>0</v>
      </c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/>
      <c r="N62" s="30">
        <v>0</v>
      </c>
      <c r="O62" s="30"/>
      <c r="P62" s="34">
        <v>0</v>
      </c>
      <c r="Q62" s="34">
        <v>0</v>
      </c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/>
      <c r="N63" s="30">
        <v>0</v>
      </c>
      <c r="O63" s="30"/>
      <c r="P63" s="34">
        <v>0</v>
      </c>
      <c r="Q63" s="34">
        <v>0</v>
      </c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/>
      <c r="P64" s="34"/>
      <c r="Q64" s="34">
        <v>0</v>
      </c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8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967261.52000000142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39127026.299999997</v>
      </c>
      <c r="L86" s="37">
        <f t="shared" si="17"/>
        <v>30083624.77</v>
      </c>
      <c r="M86" s="37"/>
      <c r="N86" s="37">
        <f t="shared" si="17"/>
        <v>24911653.480000004</v>
      </c>
      <c r="O86" s="37">
        <f t="shared" si="17"/>
        <v>57300844.63000001</v>
      </c>
      <c r="P86" s="37">
        <f t="shared" si="17"/>
        <v>41176954.210000001</v>
      </c>
      <c r="Q86" s="37">
        <f t="shared" si="17"/>
        <v>72946095.659999996</v>
      </c>
      <c r="R86" s="35">
        <f t="shared" si="12"/>
        <v>454751209.68999994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2"/>
    </row>
    <row r="92" spans="2:18" x14ac:dyDescent="0.25">
      <c r="B92" s="42"/>
    </row>
    <row r="94" spans="2:18" ht="18.75" x14ac:dyDescent="0.3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</row>
    <row r="95" spans="2:18" ht="18.75" customHeight="1" x14ac:dyDescent="0.3">
      <c r="B95" s="43" t="s">
        <v>105</v>
      </c>
      <c r="C95" s="58" t="s">
        <v>112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.75" customHeight="1" x14ac:dyDescent="0.25">
      <c r="B96" s="44" t="s">
        <v>104</v>
      </c>
      <c r="C96" s="59" t="s">
        <v>111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100" spans="2:6" ht="18.75" x14ac:dyDescent="0.3">
      <c r="B100" s="60"/>
      <c r="C100" s="60"/>
      <c r="D100" s="60"/>
      <c r="E100" s="60"/>
      <c r="F100" s="60"/>
    </row>
    <row r="101" spans="2:6" x14ac:dyDescent="0.25">
      <c r="B101" s="61"/>
      <c r="C101" s="61"/>
      <c r="D101" s="61"/>
      <c r="E101" s="61"/>
      <c r="F101" s="61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19" scale="4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3" t="s">
        <v>68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3:17" ht="15.75" customHeight="1" x14ac:dyDescent="0.25">
      <c r="C6" s="65" t="s">
        <v>95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3:17" ht="15.75" customHeight="1" x14ac:dyDescent="0.25">
      <c r="C7" s="66" t="s">
        <v>80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2025-01-07T18:34:58Z</cp:lastPrinted>
  <dcterms:created xsi:type="dcterms:W3CDTF">2021-07-29T18:58:50Z</dcterms:created>
  <dcterms:modified xsi:type="dcterms:W3CDTF">2025-01-09T15:59:23Z</dcterms:modified>
</cp:coreProperties>
</file>