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5/EJECUCIÓN PRESUPUESTARIA/"/>
    </mc:Choice>
  </mc:AlternateContent>
  <xr:revisionPtr revIDLastSave="0" documentId="8_{FFB36047-49B3-4F32-B980-621A735C37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D11" i="1" l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H86" i="2" s="1"/>
  <c r="R81" i="2"/>
  <c r="C73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L86" i="2" l="1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<sst xmlns="http://schemas.openxmlformats.org/spreadsheetml/2006/main" count="293" uniqueCount="115">
  <si>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</si>
  <si>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</si>
  <si>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</si>
  <si>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</si>
  <si>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</si>
  <si>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</si>
  <si>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</si>
  <si>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</si>
  <si>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</si>
  <si>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</si>
  <si>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</si>
  <si>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</si>
  <si>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</si>
  <si>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</si>
  <si>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</si>
  <si>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</si>
  <si>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</si>
  <si>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</si>
  <si>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</si>
  <si>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</si>
  <si>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</si>
  <si>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</si>
  <si>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</si>
  <si>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</si>
  <si>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</si>
  <si>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</si>
  <si>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</si>
  <si>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</si>
  <si>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</si>
  <si>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</si>
  <si>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</si>
  <si>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</si>
  <si>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</si>
  <si>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</si>
  <si>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</si>
  <si>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</si>
  <si>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</si>
  <si>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</si>
  <si>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</si>
  <si>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</si>
  <si>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</si>
  <si>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</si>
  <si>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</si>
  <si>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</si>
  <si>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</si>
  <si>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</si>
  <si>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</si>
  <si>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</si>
  <si>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</si>
  <si>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</si>
  <si>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</si>
  <si>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</si>
  <si>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</si>
  <si>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</si>
  <si>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</si>
  <si>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</si>
  <si>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</si>
  <si>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</si>
  <si>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</si>
  <si>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</si>
  <si>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</si>
  <si>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</si>
  <si>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</si>
  <si>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</si>
  <si>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</si>
  <si>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</si>
  <si>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</si>
  <si>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</si>
  <si>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</si>
  <si>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</si>
  <si>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</si>
  <si>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</si>
  <si>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</si>
  <si>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</si>
  <si>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</si>
  <si>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</si>
  <si>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</si>
  <si>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</si>
  <si>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</si>
  <si>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</si>
  <si>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</si>
  <si>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</si>
  <si>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</si>
  <si>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</si>
  <si>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</si>
  <si>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</si>
  <si>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</si>
  <si>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</si>
  <si>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</si>
  <si>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</si>
  <si>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</si>
  <si>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</si>
  <si>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</si>
  <si>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</si>
  <si>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</si>
  <si>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</si>
  <si>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</si>
  <si>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</si>
  <si>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</si>
  <si>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</si>
  <si>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</si>
  <si>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</si>
  <si>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</si>
  <si>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</si>
  <si>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</si>
  <si>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</si>
  <si>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</si>
  <si>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</si>
  <si>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</si>
  <si>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</si>
  <si>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</si>
  <si>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Licda. Celeste Bautista L.</t>
  </si>
  <si>
    <t>Encargada Administrativa y Finaniera</t>
  </si>
  <si>
    <t>Fuente: [Ejecución Presupuestaria al 31/05/2024-SIGEF]</t>
  </si>
  <si>
    <t>Fuente: [Ejecución Presupuestaria Mensual al 31/05/2024-SIGEF]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</si>
</sst>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964717</xdr:colOff>
      <xdr:row>1</xdr:row>
      <xdr:rowOff>183173</xdr:rowOff>
    </xdr:from>
    <xdr:to>
      <xdr:col>17</xdr:col>
      <xdr:colOff>1013563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967" y="378558"/>
          <a:ext cx="6105769" cy="1411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C3" sqref="C3:E10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1923062.5199999996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3833200.22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1114952.5199999996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1325000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4548545.67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-4417937.4800000004</v>
      </c>
    </row>
    <row r="27" spans="3:6" x14ac:dyDescent="0.25">
      <c r="C27" s="5" t="s">
        <v>16</v>
      </c>
      <c r="D27" s="25">
        <v>18987815</v>
      </c>
      <c r="E27" s="30">
        <v>-1486655.67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-2939520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150000</v>
      </c>
    </row>
    <row r="31" spans="3:6" x14ac:dyDescent="0.25">
      <c r="C31" s="5" t="s">
        <v>20</v>
      </c>
      <c r="D31" s="25">
        <v>55070784</v>
      </c>
      <c r="E31" s="30">
        <v>-1964520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-1500000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3617630</v>
      </c>
    </row>
    <row r="56" spans="3:5" x14ac:dyDescent="0.25">
      <c r="C56" s="5" t="s">
        <v>44</v>
      </c>
      <c r="D56" s="25">
        <v>3328728</v>
      </c>
      <c r="E56" s="30">
        <v>-772000</v>
      </c>
    </row>
    <row r="57" spans="3:5" x14ac:dyDescent="0.25">
      <c r="C57" s="5" t="s">
        <v>45</v>
      </c>
      <c r="D57" s="25">
        <v>125000</v>
      </c>
      <c r="E57" s="30">
        <v>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5500000</v>
      </c>
    </row>
    <row r="60" spans="3:5" x14ac:dyDescent="0.25">
      <c r="C60" s="5" t="s">
        <v>48</v>
      </c>
      <c r="D60" s="25">
        <v>1331000</v>
      </c>
      <c r="E60" s="30">
        <v>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1923062.5199999996</v>
      </c>
    </row>
    <row r="87" spans="3:5" x14ac:dyDescent="0.25">
      <c r="C87" t="s">
        <v>113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B104" sqref="B104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9" width="14.85546875" customWidth="1"/>
    <col min="10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1923062.5199999996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145600545.69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0</v>
      </c>
      <c r="E12" s="32">
        <f>E13+E14+E15+E16+E17</f>
        <v>18492373.689999998</v>
      </c>
      <c r="F12" s="32">
        <f t="shared" ref="F12:Q12" si="1">F13+F14+F15+F16+F17</f>
        <v>18173300.399999999</v>
      </c>
      <c r="G12" s="32">
        <f t="shared" si="1"/>
        <v>17978199.460000001</v>
      </c>
      <c r="H12" s="32">
        <f t="shared" si="1"/>
        <v>32485166.870000001</v>
      </c>
      <c r="I12" s="32">
        <f t="shared" si="1"/>
        <v>20718098.949999999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107847139.37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78521800.769999981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3833200.22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/>
      <c r="K14" s="30"/>
      <c r="L14" s="30"/>
      <c r="M14" s="30"/>
      <c r="N14" s="30"/>
      <c r="O14" s="30"/>
      <c r="P14" s="30"/>
      <c r="Q14" s="30"/>
      <c r="R14" s="36">
        <f t="shared" si="2"/>
        <v>17674953.129999999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>
        <v>0</v>
      </c>
      <c r="I16" s="30">
        <v>0</v>
      </c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/>
      <c r="K17" s="30"/>
      <c r="L17" s="30"/>
      <c r="M17" s="30"/>
      <c r="N17" s="30"/>
      <c r="O17" s="30"/>
      <c r="P17" s="30"/>
      <c r="Q17" s="30"/>
      <c r="R17" s="36">
        <f t="shared" si="2"/>
        <v>11650385.469999999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1114952.5199999996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22644775.710000001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/>
      <c r="K19" s="30"/>
      <c r="L19" s="30"/>
      <c r="M19" s="30"/>
      <c r="N19" s="30"/>
      <c r="O19" s="30"/>
      <c r="P19" s="30"/>
      <c r="Q19" s="30"/>
      <c r="R19" s="36">
        <f t="shared" si="2"/>
        <v>3685504.29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1325000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/>
      <c r="K20" s="30"/>
      <c r="L20" s="30"/>
      <c r="M20" s="30"/>
      <c r="N20" s="30"/>
      <c r="O20" s="30"/>
      <c r="P20" s="30"/>
      <c r="Q20" s="30"/>
      <c r="R20" s="36">
        <f t="shared" si="2"/>
        <v>748002.53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/>
      <c r="K22" s="30"/>
      <c r="L22" s="30"/>
      <c r="M22" s="30"/>
      <c r="N22" s="30"/>
      <c r="O22" s="30"/>
      <c r="P22" s="30"/>
      <c r="Q22" s="30"/>
      <c r="R22" s="36">
        <f t="shared" si="2"/>
        <v>192895.83000000002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4548545.67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/>
      <c r="K23" s="30"/>
      <c r="L23" s="30"/>
      <c r="M23" s="30"/>
      <c r="N23" s="30"/>
      <c r="O23" s="30"/>
      <c r="P23" s="30"/>
      <c r="Q23" s="30"/>
      <c r="R23" s="36">
        <f t="shared" si="2"/>
        <v>929302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/>
      <c r="K24" s="30"/>
      <c r="L24" s="30"/>
      <c r="M24" s="30"/>
      <c r="N24" s="30"/>
      <c r="O24" s="30"/>
      <c r="P24" s="30"/>
      <c r="Q24" s="30"/>
      <c r="R24" s="36">
        <f t="shared" si="2"/>
        <v>9443558.120000001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/>
      <c r="K25" s="30"/>
      <c r="L25" s="30"/>
      <c r="M25" s="30"/>
      <c r="N25" s="30"/>
      <c r="O25" s="30"/>
      <c r="P25" s="30"/>
      <c r="Q25" s="30"/>
      <c r="R25" s="36">
        <f t="shared" si="2"/>
        <v>1072615.3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-4417937.4800000004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/>
      <c r="K26" s="30"/>
      <c r="L26" s="30"/>
      <c r="M26" s="30"/>
      <c r="N26" s="30"/>
      <c r="O26" s="30"/>
      <c r="P26" s="30"/>
      <c r="Q26" s="30"/>
      <c r="R26" s="36">
        <f t="shared" si="2"/>
        <v>1313984.3700000001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-1486655.67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/>
      <c r="K27" s="30"/>
      <c r="L27" s="30"/>
      <c r="M27" s="30"/>
      <c r="N27" s="30"/>
      <c r="O27" s="30"/>
      <c r="P27" s="30"/>
      <c r="Q27" s="30"/>
      <c r="R27" s="36">
        <f t="shared" si="2"/>
        <v>5258913.2699999996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-2939520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14611685.610000001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/>
      <c r="K29" s="30"/>
      <c r="L29" s="30"/>
      <c r="M29" s="30"/>
      <c r="N29" s="30"/>
      <c r="O29" s="30"/>
      <c r="P29" s="30"/>
      <c r="Q29" s="30"/>
      <c r="R29" s="36">
        <f t="shared" si="2"/>
        <v>637163.33000000007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150000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/>
      <c r="K30" s="30"/>
      <c r="L30" s="30"/>
      <c r="M30" s="30"/>
      <c r="N30" s="30"/>
      <c r="O30" s="30"/>
      <c r="P30" s="30"/>
      <c r="Q30" s="30"/>
      <c r="R30" s="36">
        <f t="shared" si="2"/>
        <v>365446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-1964520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/>
      <c r="K31" s="30"/>
      <c r="L31" s="30"/>
      <c r="M31" s="30"/>
      <c r="N31" s="30"/>
      <c r="O31" s="30"/>
      <c r="P31" s="30"/>
      <c r="Q31" s="30"/>
      <c r="R31" s="36">
        <f t="shared" si="2"/>
        <v>11413549.380000001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/>
      <c r="K33" s="30"/>
      <c r="L33" s="30"/>
      <c r="M33" s="30"/>
      <c r="N33" s="30"/>
      <c r="O33" s="30"/>
      <c r="P33" s="30"/>
      <c r="Q33" s="30"/>
      <c r="R33" s="36">
        <f t="shared" si="2"/>
        <v>22721.919999999998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/>
      <c r="K34" s="30"/>
      <c r="L34" s="30"/>
      <c r="M34" s="30"/>
      <c r="N34" s="30"/>
      <c r="O34" s="30"/>
      <c r="P34" s="30"/>
      <c r="Q34" s="30"/>
      <c r="R34" s="36">
        <f t="shared" si="2"/>
        <v>126323.98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/>
      <c r="K35" s="30"/>
      <c r="L35" s="30"/>
      <c r="M35" s="30"/>
      <c r="N35" s="30"/>
      <c r="O35" s="30"/>
      <c r="P35" s="30"/>
      <c r="Q35" s="30"/>
      <c r="R35" s="36">
        <f t="shared" si="2"/>
        <v>334303.67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-1500000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/>
      <c r="K37" s="30"/>
      <c r="L37" s="30"/>
      <c r="M37" s="30"/>
      <c r="N37" s="30"/>
      <c r="O37" s="30"/>
      <c r="P37" s="30"/>
      <c r="Q37" s="30"/>
      <c r="R37" s="36">
        <f t="shared" si="2"/>
        <v>1712177.33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2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3617630</v>
      </c>
      <c r="E55" s="33">
        <f t="shared" ref="E55:Q55" si="7">SUM(E56:E64)</f>
        <v>75000</v>
      </c>
      <c r="F55" s="33">
        <f t="shared" si="7"/>
        <v>0</v>
      </c>
      <c r="G55" s="33">
        <f t="shared" si="7"/>
        <v>336945</v>
      </c>
      <c r="H55" s="33">
        <f t="shared" si="7"/>
        <v>0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411945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/>
      <c r="K56" s="30"/>
      <c r="L56" s="30"/>
      <c r="M56" s="30"/>
      <c r="N56" s="30"/>
      <c r="O56" s="30"/>
      <c r="P56" s="30"/>
      <c r="Q56" s="30"/>
      <c r="R56" s="36">
        <f t="shared" si="2"/>
        <v>336945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0</v>
      </c>
      <c r="E57" s="30">
        <v>0</v>
      </c>
      <c r="F57" s="30"/>
      <c r="G57" s="30"/>
      <c r="H57" s="30">
        <v>0</v>
      </c>
      <c r="I57" s="30">
        <v>0</v>
      </c>
      <c r="J57" s="30"/>
      <c r="K57" s="30"/>
      <c r="L57" s="30"/>
      <c r="M57" s="30"/>
      <c r="N57" s="30"/>
      <c r="O57" s="30"/>
      <c r="P57" s="34"/>
      <c r="Q57" s="30"/>
      <c r="R57" s="36">
        <f>SUM(E57:Q57)</f>
        <v>0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5500000</v>
      </c>
      <c r="E59" s="30">
        <v>0</v>
      </c>
      <c r="F59" s="30"/>
      <c r="G59" s="30"/>
      <c r="H59" s="30">
        <v>0</v>
      </c>
      <c r="I59" s="30">
        <v>0</v>
      </c>
      <c r="J59" s="30"/>
      <c r="K59" s="30"/>
      <c r="L59" s="30"/>
      <c r="M59" s="30"/>
      <c r="N59" s="30"/>
      <c r="O59" s="30"/>
      <c r="P59" s="34"/>
      <c r="Q59" s="34"/>
      <c r="R59" s="36">
        <f t="shared" si="2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0</v>
      </c>
      <c r="E60" s="30">
        <v>75000</v>
      </c>
      <c r="F60" s="30"/>
      <c r="G60" s="30"/>
      <c r="H60" s="30">
        <v>0</v>
      </c>
      <c r="I60" s="30">
        <v>0</v>
      </c>
      <c r="J60" s="30"/>
      <c r="K60" s="30"/>
      <c r="L60" s="30"/>
      <c r="M60" s="30"/>
      <c r="N60" s="30"/>
      <c r="O60" s="30"/>
      <c r="P60" s="34"/>
      <c r="Q60" s="34"/>
      <c r="R60" s="36">
        <f t="shared" si="2"/>
        <v>75000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/>
      <c r="K64" s="30"/>
      <c r="L64" s="30"/>
      <c r="M64" s="30"/>
      <c r="N64" s="30"/>
      <c r="O64" s="30"/>
      <c r="P64" s="34"/>
      <c r="Q64" s="34"/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1923062.5199999996</v>
      </c>
      <c r="E86" s="37">
        <f>E11+E77</f>
        <v>20932341.579999998</v>
      </c>
      <c r="F86" s="37">
        <f>F11+F77</f>
        <v>21993794.039999999</v>
      </c>
      <c r="G86" s="37">
        <f t="shared" ref="G86:Q86" si="16">G11+G77</f>
        <v>38080468.200000003</v>
      </c>
      <c r="H86" s="37">
        <f t="shared" si="16"/>
        <v>38518399.400000006</v>
      </c>
      <c r="I86" s="37">
        <f t="shared" si="16"/>
        <v>26075542.469999999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145600545.69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6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2024-06-03T17:05:51Z</cp:lastPrinted>
  <dcterms:created xsi:type="dcterms:W3CDTF">2021-07-29T18:58:50Z</dcterms:created>
  <dcterms:modified xsi:type="dcterms:W3CDTF">2024-06-06T19:15:49Z</dcterms:modified>
</cp:coreProperties>
</file>