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PC-DP03002\Compartida 2018\INFORME MENSUAL RELACION DE EGRESOS\EGRESOS CHEQUE   2024\"/>
    </mc:Choice>
  </mc:AlternateContent>
  <xr:revisionPtr revIDLastSave="0" documentId="13_ncr:1_{D4E365CF-5E95-45A3-8009-9D20A4C91205}" xr6:coauthVersionLast="47" xr6:coauthVersionMax="47" xr10:uidLastSave="{00000000-0000-0000-0000-000000000000}"/>
  <bookViews>
    <workbookView xWindow="-120" yWindow="-120" windowWidth="29040" windowHeight="15840" firstSheet="12" activeTab="18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  <sheet name="ENERO   2024" sheetId="18" r:id="rId15"/>
    <sheet name="FEBRERO 2024" sheetId="19" r:id="rId16"/>
    <sheet name="MARZO 2024" sheetId="20" r:id="rId17"/>
    <sheet name="ABRIL  2024" sheetId="21" r:id="rId18"/>
    <sheet name="MAYO 2024" sheetId="22" r:id="rId19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8">'MAYO 2024'!$A$1:$F$33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2" l="1"/>
  <c r="F22" i="22" s="1"/>
  <c r="F23" i="22" s="1"/>
  <c r="F24" i="22" s="1"/>
  <c r="F25" i="22" s="1"/>
  <c r="E25" i="22"/>
  <c r="D25" i="22"/>
  <c r="F25" i="21"/>
  <c r="F24" i="21"/>
  <c r="F21" i="21"/>
  <c r="F22" i="21" s="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F21" i="17"/>
  <c r="E25" i="18"/>
  <c r="D25" i="18"/>
  <c r="F28" i="17"/>
  <c r="F23" i="21" l="1"/>
  <c r="E28" i="17"/>
  <c r="D28" i="17"/>
  <c r="F22" i="17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5" i="16" l="1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<sst xmlns="http://schemas.openxmlformats.org/spreadsheetml/2006/main" count="535" uniqueCount="127">
  <si>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</si>
  <si>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</si>
  <si>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</si>
  <si>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</si>
  <si>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</si>
  <si>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</si>
  <si>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</si>
  <si>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</si>
  <si>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</si>
  <si>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</si>
  <si>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</si>
  <si>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</si>
  <si>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</si>
  <si>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</si>
  <si>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</si>
  <si>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</si>
  <si>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</si>
  <si>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</si>
  <si>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</si>
  <si>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</si>
  <si>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</si>
  <si>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</si>
  <si>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</si>
  <si>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</si>
  <si>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</si>
  <si>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</si>
  <si>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</si>
  <si>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</si>
  <si>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</si>
  <si>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</si>
  <si>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</si>
  <si>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</si>
  <si>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</si>
  <si>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</si>
  <si>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</si>
  <si>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</si>
  <si>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</si>
  <si>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</si>
  <si>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</si>
  <si>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</si>
  <si>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</si>
  <si>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</si>
  <si>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</si>
  <si>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</si>
  <si>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</si>
  <si>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</si>
  <si>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</si>
  <si>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</si>
  <si>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</si>
  <si>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</si>
  <si>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</si>
  <si>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</si>
  <si>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</si>
  <si>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</si>
  <si>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</si>
  <si>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</si>
  <si>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</si>
  <si>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</si>
  <si>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</si>
  <si>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</si>
  <si>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</si>
  <si>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</si>
  <si>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</si>
  <si>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</si>
  <si>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</si>
  <si>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</si>
  <si>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</si>
  <si>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</si>
  <si>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</si>
  <si>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</si>
  <si>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</si>
  <si>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</si>
  <si>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</si>
  <si>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</si>
  <si>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</si>
  <si>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</si>
  <si>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</si>
  <si>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</si>
  <si>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</si>
  <si>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</si>
  <si>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</si>
  <si>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</si>
  <si>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</si>
  <si>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</si>
  <si>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</si>
  <si>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</si>
  <si>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</si>
  <si>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</si>
  <si>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</si>
  <si>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</si>
  <si>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</si>
  <si>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</si>
  <si>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</si>
  <si>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</si>
  <si>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</si>
  <si>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</si>
  <si>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</si>
  <si>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</si>
  <si>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</si>
  <si>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</si>
  <si>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</si>
  <si>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</si>
  <si>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</si>
  <si>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</si>
  <si>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</si>
  <si>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</si>
  <si>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</si>
  <si>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</si>
  <si>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</si>
  <si>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</si>
  <si>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</si>
  <si>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</si>
  <si>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</si>
  <si>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</si>
  <si>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</si>
  <si>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</si>
  <si>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</si>
  <si>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</si>
  <si>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</si>
  <si>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</si>
  <si>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</si>
  <si>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</si>
  <si>
    <t>06/05/2024</t>
  </si>
  <si>
    <t>16/05/2024</t>
  </si>
  <si>
    <t>21/05/2024</t>
  </si>
  <si>
    <t xml:space="preserve">CORPORACION  DEL ACUEDUCTO Y ALCANTARILLADO </t>
  </si>
  <si>
    <t>Del 01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</si>
</sst>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4791C84B-7ACE-4A8C-921D-AB4F5445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3" t="s">
        <v>12</v>
      </c>
      <c r="D21" s="33"/>
      <c r="E21" s="33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48" t="s">
        <v>14</v>
      </c>
      <c r="C28" s="48"/>
      <c r="D28" s="48"/>
      <c r="G28" s="34" t="s">
        <v>15</v>
      </c>
      <c r="H28" s="34"/>
    </row>
    <row r="29" spans="2:10" ht="15" customHeight="1" x14ac:dyDescent="0.25">
      <c r="B29" s="49" t="s">
        <v>16</v>
      </c>
      <c r="C29" s="49"/>
      <c r="D29" s="49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3" t="s">
        <v>12</v>
      </c>
      <c r="D25" s="33"/>
      <c r="E25" s="33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48" t="s">
        <v>14</v>
      </c>
      <c r="C32" s="48"/>
      <c r="D32" s="48"/>
      <c r="G32" s="34" t="s">
        <v>15</v>
      </c>
      <c r="H32" s="34"/>
    </row>
    <row r="33" spans="2:8" ht="15" customHeight="1" x14ac:dyDescent="0.25">
      <c r="B33" s="49" t="s">
        <v>16</v>
      </c>
      <c r="C33" s="49"/>
      <c r="D33" s="49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26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169143.57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3" t="s">
        <v>12</v>
      </c>
      <c r="D24" s="33"/>
      <c r="E24" s="33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48" t="s">
        <v>14</v>
      </c>
      <c r="C31" s="48"/>
      <c r="D31" s="48"/>
      <c r="G31" s="34" t="s">
        <v>15</v>
      </c>
      <c r="H31" s="34"/>
    </row>
    <row r="32" spans="2:10" ht="15" customHeight="1" x14ac:dyDescent="0.25">
      <c r="B32" s="49" t="s">
        <v>16</v>
      </c>
      <c r="C32" s="49"/>
      <c r="D32" s="49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33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133200.98000000001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3" t="s">
        <v>12</v>
      </c>
      <c r="D30" s="33"/>
      <c r="E30" s="33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48" t="s">
        <v>14</v>
      </c>
      <c r="C37" s="48"/>
      <c r="D37" s="48"/>
      <c r="G37" s="34" t="s">
        <v>15</v>
      </c>
      <c r="H37" s="34"/>
    </row>
    <row r="38" spans="2:8" ht="15" customHeight="1" x14ac:dyDescent="0.25">
      <c r="B38" s="49" t="s">
        <v>16</v>
      </c>
      <c r="C38" s="49"/>
      <c r="D38" s="49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55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 t="s">
        <v>45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3" t="s">
        <v>12</v>
      </c>
      <c r="D28" s="33"/>
      <c r="E28" s="33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48" t="s">
        <v>14</v>
      </c>
      <c r="C35" s="48"/>
      <c r="D35" s="48"/>
      <c r="G35" s="34" t="s">
        <v>15</v>
      </c>
      <c r="H35" s="34"/>
    </row>
    <row r="36" spans="2:8" ht="15" customHeight="1" x14ac:dyDescent="0.25">
      <c r="B36" s="49" t="s">
        <v>16</v>
      </c>
      <c r="C36" s="49"/>
      <c r="D36" s="49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260917.87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3" t="s">
        <v>12</v>
      </c>
      <c r="D26" s="33"/>
      <c r="E26" s="33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68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243006.35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3" t="s">
        <v>12</v>
      </c>
      <c r="D28" s="33"/>
      <c r="E28" s="33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4" t="s">
        <v>15</v>
      </c>
      <c r="H35" s="34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70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3" t="s">
        <v>12</v>
      </c>
      <c r="D21" s="33"/>
      <c r="E21" s="33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4" t="s">
        <v>15</v>
      </c>
      <c r="H28" s="34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74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3" t="s">
        <v>12</v>
      </c>
      <c r="D26" s="33"/>
      <c r="E26" s="33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35"/>
      <c r="B7" s="35"/>
      <c r="C7" s="35"/>
      <c r="D7" s="35"/>
      <c r="E7" s="35"/>
      <c r="F7" s="35"/>
    </row>
    <row r="8" spans="1:6" x14ac:dyDescent="0.25">
      <c r="A8" s="35"/>
      <c r="B8" s="35"/>
      <c r="C8" s="35"/>
      <c r="D8" s="35"/>
      <c r="E8" s="35"/>
      <c r="F8" s="35"/>
    </row>
    <row r="9" spans="1:6" x14ac:dyDescent="0.25">
      <c r="A9" s="35"/>
      <c r="B9" s="35"/>
      <c r="C9" s="35"/>
      <c r="D9" s="35"/>
      <c r="E9" s="35"/>
      <c r="F9" s="35"/>
    </row>
    <row r="10" spans="1:6" hidden="1" x14ac:dyDescent="0.25">
      <c r="A10" s="35"/>
      <c r="B10" s="35"/>
      <c r="C10" s="35"/>
      <c r="D10" s="35"/>
      <c r="E10" s="35"/>
      <c r="F10" s="35"/>
    </row>
    <row r="11" spans="1:6" hidden="1" x14ac:dyDescent="0.25">
      <c r="A11" s="35"/>
      <c r="B11" s="35"/>
      <c r="C11" s="35"/>
      <c r="D11" s="35"/>
      <c r="E11" s="35"/>
      <c r="F11" s="35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6"/>
      <c r="B13" s="36"/>
      <c r="C13" s="36"/>
      <c r="D13" s="36"/>
      <c r="E13" s="36"/>
      <c r="F13" s="36"/>
    </row>
    <row r="14" spans="1:6" ht="18" x14ac:dyDescent="0.25">
      <c r="A14" s="37"/>
      <c r="B14" s="37"/>
      <c r="C14" s="37"/>
      <c r="D14" s="37"/>
      <c r="E14" s="37"/>
      <c r="F14" s="37"/>
    </row>
    <row r="15" spans="1:6" ht="18" x14ac:dyDescent="0.25">
      <c r="A15" s="37"/>
      <c r="B15" s="37"/>
      <c r="C15" s="37"/>
      <c r="D15" s="37"/>
      <c r="E15" s="37"/>
      <c r="F15" s="37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1" t="s">
        <v>3</v>
      </c>
      <c r="B17" s="42"/>
      <c r="C17" s="42"/>
      <c r="D17" s="42">
        <v>103800735</v>
      </c>
      <c r="E17" s="42"/>
      <c r="F17" s="43"/>
    </row>
    <row r="18" spans="1:8" ht="16.5" x14ac:dyDescent="0.25">
      <c r="A18" s="44"/>
      <c r="B18" s="45"/>
      <c r="C18" s="3"/>
      <c r="D18" s="46" t="s">
        <v>4</v>
      </c>
      <c r="E18" s="47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3" t="s">
        <v>12</v>
      </c>
      <c r="B29" s="33"/>
      <c r="C29" s="33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0" t="s">
        <v>95</v>
      </c>
      <c r="F36" s="50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view="pageBreakPreview" zoomScale="60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0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105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3" t="s">
        <v>12</v>
      </c>
      <c r="B28" s="33"/>
      <c r="C28" s="33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0" t="s">
        <v>95</v>
      </c>
      <c r="F35" s="50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E35:F35"/>
    <mergeCell ref="A15:G15"/>
    <mergeCell ref="A16:G16"/>
    <mergeCell ref="A17:G17"/>
    <mergeCell ref="A6:F11"/>
    <mergeCell ref="A13:F13"/>
    <mergeCell ref="A18:B18"/>
    <mergeCell ref="D18:E18"/>
    <mergeCell ref="A28:C28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112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213876.05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103</v>
      </c>
      <c r="B20" s="14">
        <v>217</v>
      </c>
      <c r="C20" s="15" t="s">
        <v>104</v>
      </c>
      <c r="D20" s="16"/>
      <c r="E20" s="17">
        <v>0</v>
      </c>
      <c r="F20" s="18">
        <v>213876.05</v>
      </c>
    </row>
    <row r="21" spans="1:8" ht="20.100000000000001" customHeight="1" x14ac:dyDescent="0.25">
      <c r="A21" s="23" t="s">
        <v>110</v>
      </c>
      <c r="B21" s="14">
        <v>2002</v>
      </c>
      <c r="C21" s="15" t="s">
        <v>111</v>
      </c>
      <c r="D21" s="16"/>
      <c r="E21" s="17">
        <v>12463.85</v>
      </c>
      <c r="F21" s="18">
        <f>F20-E21</f>
        <v>201412.19999999998</v>
      </c>
    </row>
    <row r="22" spans="1:8" ht="20.100000000000001" customHeight="1" x14ac:dyDescent="0.25">
      <c r="A22" s="23" t="s">
        <v>109</v>
      </c>
      <c r="B22" s="14">
        <v>2003</v>
      </c>
      <c r="C22" s="15" t="s">
        <v>84</v>
      </c>
      <c r="D22" s="16"/>
      <c r="E22" s="17">
        <v>24815.38</v>
      </c>
      <c r="F22" s="18">
        <f>F21-E22</f>
        <v>176596.81999999998</v>
      </c>
    </row>
    <row r="23" spans="1:8" ht="20.100000000000001" customHeight="1" x14ac:dyDescent="0.25">
      <c r="A23" s="23" t="s">
        <v>108</v>
      </c>
      <c r="B23" s="14">
        <v>2004</v>
      </c>
      <c r="C23" s="15" t="s">
        <v>50</v>
      </c>
      <c r="D23" s="16"/>
      <c r="E23" s="17">
        <v>3088.8</v>
      </c>
      <c r="F23" s="18">
        <f>F22-E23</f>
        <v>173508.02</v>
      </c>
    </row>
    <row r="24" spans="1:8" ht="20.100000000000001" customHeight="1" x14ac:dyDescent="0.25">
      <c r="A24" s="23" t="s">
        <v>108</v>
      </c>
      <c r="B24" s="14">
        <v>2005</v>
      </c>
      <c r="C24" s="15" t="s">
        <v>20</v>
      </c>
      <c r="D24" s="16"/>
      <c r="E24" s="17">
        <v>6075</v>
      </c>
      <c r="F24" s="18">
        <f>F23-E24</f>
        <v>167433.01999999999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46443.030000000006</v>
      </c>
      <c r="F25" s="21">
        <f>F24</f>
        <v>167433.01999999999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114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167433.01999999999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108</v>
      </c>
      <c r="B20" s="14">
        <v>2005</v>
      </c>
      <c r="C20" s="15" t="s">
        <v>20</v>
      </c>
      <c r="D20" s="16"/>
      <c r="E20" s="17">
        <v>0</v>
      </c>
      <c r="F20" s="18">
        <v>167433.01999999999</v>
      </c>
    </row>
    <row r="21" spans="1:8" ht="20.100000000000001" customHeight="1" x14ac:dyDescent="0.25">
      <c r="A21" s="23" t="s">
        <v>113</v>
      </c>
      <c r="B21" s="14">
        <v>2006</v>
      </c>
      <c r="C21" s="15" t="s">
        <v>84</v>
      </c>
      <c r="D21" s="16"/>
      <c r="E21" s="17">
        <v>24955.49</v>
      </c>
      <c r="F21" s="18">
        <f>F20-E21</f>
        <v>142477.53</v>
      </c>
    </row>
    <row r="22" spans="1:8" ht="20.100000000000001" customHeight="1" x14ac:dyDescent="0.25">
      <c r="A22" s="23" t="s">
        <v>113</v>
      </c>
      <c r="B22" s="14">
        <v>2007</v>
      </c>
      <c r="C22" s="15" t="s">
        <v>20</v>
      </c>
      <c r="D22" s="16"/>
      <c r="E22" s="17">
        <v>0</v>
      </c>
      <c r="F22" s="18">
        <f>F21-E22</f>
        <v>142477.53</v>
      </c>
    </row>
    <row r="23" spans="1:8" ht="20.100000000000001" customHeight="1" x14ac:dyDescent="0.25">
      <c r="A23" s="23" t="s">
        <v>113</v>
      </c>
      <c r="B23" s="14">
        <v>2008</v>
      </c>
      <c r="C23" s="15" t="s">
        <v>50</v>
      </c>
      <c r="D23" s="16"/>
      <c r="E23" s="17">
        <v>3088.8</v>
      </c>
      <c r="F23" s="18">
        <f>F22-E23</f>
        <v>139388.73000000001</v>
      </c>
    </row>
    <row r="24" spans="1:8" ht="20.100000000000001" customHeight="1" x14ac:dyDescent="0.25">
      <c r="A24" s="23" t="s">
        <v>113</v>
      </c>
      <c r="B24" s="14">
        <v>2009</v>
      </c>
      <c r="C24" s="15" t="s">
        <v>20</v>
      </c>
      <c r="D24" s="16"/>
      <c r="E24" s="17">
        <v>6788</v>
      </c>
      <c r="F24" s="18">
        <f>F23-E24</f>
        <v>132600.73000000001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34832.29</v>
      </c>
      <c r="F25" s="21">
        <f>F24</f>
        <v>132600.73000000001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115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132600.73000000001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113</v>
      </c>
      <c r="B20" s="14">
        <v>2009</v>
      </c>
      <c r="C20" s="15" t="s">
        <v>20</v>
      </c>
      <c r="D20" s="16"/>
      <c r="E20" s="17">
        <v>0</v>
      </c>
      <c r="F20" s="18">
        <v>132600.73000000001</v>
      </c>
    </row>
    <row r="21" spans="1:8" ht="20.100000000000001" customHeight="1" x14ac:dyDescent="0.25">
      <c r="A21" s="23" t="s">
        <v>116</v>
      </c>
      <c r="B21" s="14">
        <v>2010</v>
      </c>
      <c r="C21" s="15" t="s">
        <v>31</v>
      </c>
      <c r="D21" s="16"/>
      <c r="E21" s="17">
        <v>10552.78</v>
      </c>
      <c r="F21" s="18">
        <f>F20-E21</f>
        <v>122047.95000000001</v>
      </c>
    </row>
    <row r="22" spans="1:8" ht="16.5" x14ac:dyDescent="0.25">
      <c r="A22" s="33" t="s">
        <v>12</v>
      </c>
      <c r="B22" s="33"/>
      <c r="C22" s="33"/>
      <c r="D22" s="20">
        <f>SUM(D20:D21)</f>
        <v>0</v>
      </c>
      <c r="E22" s="20">
        <f>SUM(E20:E21)</f>
        <v>10552.78</v>
      </c>
      <c r="F22" s="21">
        <f>F21</f>
        <v>122047.95000000001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97</v>
      </c>
      <c r="B29" s="30"/>
      <c r="E29" s="50" t="s">
        <v>95</v>
      </c>
      <c r="F29" s="50"/>
    </row>
    <row r="30" spans="1:8" ht="16.5" x14ac:dyDescent="0.25">
      <c r="A30" s="31" t="s">
        <v>96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opLeftCell="A12" zoomScaleNormal="100" workbookViewId="0">
      <selection activeCell="E36" sqref="E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117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122047.95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116</v>
      </c>
      <c r="B20" s="14">
        <v>2010</v>
      </c>
      <c r="C20" s="15" t="s">
        <v>31</v>
      </c>
      <c r="D20" s="16"/>
      <c r="E20" s="17">
        <v>0</v>
      </c>
      <c r="F20" s="18">
        <v>122047.95</v>
      </c>
    </row>
    <row r="21" spans="1:8" ht="20.100000000000001" customHeight="1" x14ac:dyDescent="0.25">
      <c r="A21" s="23" t="s">
        <v>118</v>
      </c>
      <c r="B21" s="14">
        <v>2011</v>
      </c>
      <c r="C21" s="15" t="s">
        <v>20</v>
      </c>
      <c r="D21" s="16"/>
      <c r="E21" s="17">
        <v>6075</v>
      </c>
      <c r="F21" s="18">
        <f>F20-E21</f>
        <v>115972.95</v>
      </c>
    </row>
    <row r="22" spans="1:8" ht="20.100000000000001" customHeight="1" x14ac:dyDescent="0.25">
      <c r="A22" s="23" t="s">
        <v>118</v>
      </c>
      <c r="B22" s="14">
        <v>2012</v>
      </c>
      <c r="C22" s="15" t="s">
        <v>119</v>
      </c>
      <c r="D22" s="16"/>
      <c r="E22" s="17">
        <v>0</v>
      </c>
      <c r="F22" s="18">
        <f>F21-E22</f>
        <v>115972.95</v>
      </c>
    </row>
    <row r="23" spans="1:8" ht="20.100000000000001" customHeight="1" x14ac:dyDescent="0.25">
      <c r="A23" s="23" t="s">
        <v>120</v>
      </c>
      <c r="B23" s="14">
        <v>2013</v>
      </c>
      <c r="C23" s="15" t="s">
        <v>76</v>
      </c>
      <c r="D23" s="16"/>
      <c r="E23" s="17">
        <v>18154.62</v>
      </c>
      <c r="F23" s="18">
        <f>F22-E23</f>
        <v>97818.33</v>
      </c>
    </row>
    <row r="24" spans="1:8" ht="20.100000000000001" customHeight="1" x14ac:dyDescent="0.25">
      <c r="A24" s="23" t="s">
        <v>121</v>
      </c>
      <c r="B24" s="14">
        <v>2014</v>
      </c>
      <c r="C24" s="15" t="s">
        <v>31</v>
      </c>
      <c r="D24" s="16"/>
      <c r="E24" s="17">
        <v>8294.09</v>
      </c>
      <c r="F24" s="18">
        <f>F23-E24</f>
        <v>89524.24</v>
      </c>
    </row>
    <row r="25" spans="1:8" ht="16.5" x14ac:dyDescent="0.25">
      <c r="A25" s="33" t="s">
        <v>12</v>
      </c>
      <c r="B25" s="33"/>
      <c r="C25" s="33"/>
      <c r="D25" s="20">
        <f>SUM(D20:D24)</f>
        <v>0</v>
      </c>
      <c r="E25" s="20">
        <f>SUM(E20:E24)</f>
        <v>32523.71</v>
      </c>
      <c r="F25" s="21">
        <f>F24</f>
        <v>89524.24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CBCB-05AD-46B0-913B-FD42688D21B6}">
  <dimension ref="A1:H35"/>
  <sheetViews>
    <sheetView tabSelected="1" topLeftCell="B1" zoomScaleNormal="100" workbookViewId="0">
      <selection activeCell="K19" sqref="K19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107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126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89524.24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121</v>
      </c>
      <c r="B20" s="14">
        <v>2014</v>
      </c>
      <c r="C20" s="15" t="s">
        <v>31</v>
      </c>
      <c r="D20" s="16"/>
      <c r="E20" s="17">
        <v>0</v>
      </c>
      <c r="F20" s="18">
        <v>89524.24</v>
      </c>
    </row>
    <row r="21" spans="1:8" ht="20.100000000000001" customHeight="1" x14ac:dyDescent="0.25">
      <c r="A21" s="23" t="s">
        <v>122</v>
      </c>
      <c r="B21" s="14">
        <v>97</v>
      </c>
      <c r="C21" s="15" t="s">
        <v>87</v>
      </c>
      <c r="D21" s="16">
        <v>387536.34</v>
      </c>
      <c r="E21" s="17">
        <v>0</v>
      </c>
      <c r="F21" s="18">
        <f>D21+F20</f>
        <v>477060.58</v>
      </c>
    </row>
    <row r="22" spans="1:8" ht="20.100000000000001" customHeight="1" x14ac:dyDescent="0.25">
      <c r="A22" s="23" t="s">
        <v>123</v>
      </c>
      <c r="B22" s="14">
        <v>2015</v>
      </c>
      <c r="C22" s="15" t="s">
        <v>76</v>
      </c>
      <c r="D22" s="16"/>
      <c r="E22" s="17">
        <v>16037.92</v>
      </c>
      <c r="F22" s="18">
        <f>F21-E22</f>
        <v>461022.66000000003</v>
      </c>
    </row>
    <row r="23" spans="1:8" ht="20.100000000000001" customHeight="1" x14ac:dyDescent="0.25">
      <c r="A23" s="23" t="s">
        <v>123</v>
      </c>
      <c r="B23" s="14">
        <v>2016</v>
      </c>
      <c r="C23" s="15" t="s">
        <v>20</v>
      </c>
      <c r="D23" s="16"/>
      <c r="E23" s="17">
        <v>13211</v>
      </c>
      <c r="F23" s="18">
        <f>F22-E23</f>
        <v>447811.66000000003</v>
      </c>
    </row>
    <row r="24" spans="1:8" ht="20.100000000000001" customHeight="1" x14ac:dyDescent="0.25">
      <c r="A24" s="23" t="s">
        <v>124</v>
      </c>
      <c r="B24" s="14">
        <v>2017</v>
      </c>
      <c r="C24" s="15" t="s">
        <v>125</v>
      </c>
      <c r="D24" s="16"/>
      <c r="E24" s="17">
        <v>9266.4</v>
      </c>
      <c r="F24" s="18">
        <f>F23-E24</f>
        <v>438545.26</v>
      </c>
    </row>
    <row r="25" spans="1:8" ht="16.5" x14ac:dyDescent="0.25">
      <c r="A25" s="33" t="s">
        <v>12</v>
      </c>
      <c r="B25" s="33"/>
      <c r="C25" s="33"/>
      <c r="D25" s="20">
        <f>SUM(D20:D24)</f>
        <v>387536.34</v>
      </c>
      <c r="E25" s="20">
        <f>SUM(E20:E24)</f>
        <v>38515.32</v>
      </c>
      <c r="F25" s="21">
        <f>F24</f>
        <v>438545.26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0" t="s">
        <v>95</v>
      </c>
      <c r="F32" s="50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7</vt:i4>
      </vt:variant>
    </vt:vector>
  </HeadingPairs>
  <TitlesOfParts>
    <vt:vector size="26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ENERO   2024</vt:lpstr>
      <vt:lpstr>FEBRERO 2024</vt:lpstr>
      <vt:lpstr>MARZO 2024</vt:lpstr>
      <vt:lpstr>ABRIL  2024</vt:lpstr>
      <vt:lpstr>MAYO 2024</vt:lpstr>
      <vt:lpstr>'DICIEMBRE 2023'!Área_de_impresión</vt:lpstr>
      <vt:lpstr>'FEBRERO 2023'!Área_de_impresión</vt:lpstr>
      <vt:lpstr>'MAYO 2024'!Área_de_impresión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Yokaty De la Cruz Lora</cp:lastModifiedBy>
  <cp:lastPrinted>2024-06-05T19:35:10Z</cp:lastPrinted>
  <dcterms:created xsi:type="dcterms:W3CDTF">2015-06-05T18:19:34Z</dcterms:created>
  <dcterms:modified xsi:type="dcterms:W3CDTF">2024-06-05T19:35:18Z</dcterms:modified>
</cp:coreProperties>
</file>