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3/4/"/>
    </mc:Choice>
  </mc:AlternateContent>
  <xr:revisionPtr revIDLastSave="0" documentId="8_{CFAFB55F-646B-4296-9221-F7210B6BB6A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ENERO 2023" sheetId="1" r:id="rId1"/>
    <sheet name="FEBRERO 2023" sheetId="2" r:id="rId2"/>
    <sheet name="MARZO  2023" sheetId="3" r:id="rId3"/>
    <sheet name="ABRIL  2023 " sheetId="5" r:id="rId4"/>
  </sheets>
  <definedNames>
    <definedName name="_xlnm.Print_Area" localSheetId="1">'FEBRERO 2023'!$A$1:$I$39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5" l="1"/>
  <c r="H27" i="5"/>
  <c r="H25" i="5"/>
  <c r="H21" i="5"/>
  <c r="H22" i="5"/>
  <c r="H23" i="5"/>
  <c r="H24" i="5" s="1"/>
  <c r="G30" i="5"/>
  <c r="F30" i="5"/>
  <c r="G24" i="3"/>
  <c r="F24" i="3"/>
  <c r="H21" i="3"/>
  <c r="H22" i="3" s="1"/>
  <c r="H23" i="3" s="1"/>
  <c r="H24" i="3" s="1"/>
  <c r="G25" i="2"/>
  <c r="H26" i="5" l="1"/>
  <c r="H28" i="5" s="1"/>
  <c r="H29" i="5" s="1"/>
  <c r="H25" i="2"/>
  <c r="H23" i="2"/>
  <c r="H24" i="2" s="1"/>
  <c r="H22" i="2"/>
  <c r="H21" i="2"/>
  <c r="F25" i="2" l="1"/>
  <c r="H21" i="1"/>
  <c r="G21" i="1"/>
  <c r="F21" i="1"/>
</calcChain>
</file>

<file path=xl/sharedStrings.xml><?xml version="1.0" encoding="utf-8"?>
<sst xmlns="http://schemas.openxmlformats.org/spreadsheetml/2006/main" count="105" uniqueCount="45">
  <si>
    <t>CHEQUES EMITIDOS- FONDO REPONIBLE INSTITUCIONAL 2023</t>
  </si>
  <si>
    <t>Banco de Reservas</t>
  </si>
  <si>
    <t>Del 01 al 31 de Enero     2023</t>
  </si>
  <si>
    <t xml:space="preserve">Cuenta Bancaria No: 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</si>
  <si>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</si>
  <si>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</si>
  <si>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</si>
  <si>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</si>
  <si>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</si>
  <si>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</si>
  <si>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</si>
  <si>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 xml:space="preserve">CERTIFICADO DE CHEQUE  No. 1948 DE FECHA 15/12/2022 </t>
  </si>
  <si>
    <t>TOTAL</t>
  </si>
  <si>
    <t>Bce. Libro</t>
  </si>
  <si>
    <t xml:space="preserve">Licda. Yokaty De La Cruz  </t>
  </si>
  <si>
    <r>
      <rPr>
        <sz val="12"/>
        <rFont val="Arial"/>
        <family val="2"/>
      </rPr>
      <t xml:space="preserve">Licda. Celeste Bautista </t>
    </r>
    <r>
      <rPr>
        <b/>
        <sz val="12"/>
        <rFont val="Arial"/>
        <family val="2"/>
      </rPr>
      <t xml:space="preserve"> </t>
    </r>
  </si>
  <si>
    <t>Analista de Presupuesto</t>
  </si>
  <si>
    <t xml:space="preserve">Encargada    Adm. Y Financiera </t>
  </si>
  <si>
    <t>SUSSY ARIAS PORTES</t>
  </si>
  <si>
    <t>ANDRES GILBERTO COSS MEREJO</t>
  </si>
  <si>
    <t xml:space="preserve">AYUNTAMIENTO DEL DISTRITO NACIONAL </t>
  </si>
  <si>
    <t xml:space="preserve">ANARKIRIS  KATIANA  POLANCO ABAD </t>
  </si>
  <si>
    <t>Del 01 al 28 de Febrero 2023</t>
  </si>
  <si>
    <t>02/02/2023</t>
  </si>
  <si>
    <t>08/02/2023</t>
  </si>
  <si>
    <t>17/02/2023</t>
  </si>
  <si>
    <t>Del 01 al 31 de marzo  2023</t>
  </si>
  <si>
    <t xml:space="preserve">ANARKIRIS KATIANA POLANCO ABAD </t>
  </si>
  <si>
    <t>09/03/2023</t>
  </si>
  <si>
    <t>23/03/2023</t>
  </si>
  <si>
    <t>29/03/2023</t>
  </si>
  <si>
    <t xml:space="preserve">SUSSY ARIAS PORTES </t>
  </si>
  <si>
    <t xml:space="preserve">MINISTERIO DE SALUD PUBLICA Y ASISTENCIA SOCIAL </t>
  </si>
  <si>
    <t>Del 01 al 30 de abril   2023</t>
  </si>
  <si>
    <t>10/04/2023</t>
  </si>
  <si>
    <t xml:space="preserve">ROSA ESTHER GRULLON CABREJA </t>
  </si>
  <si>
    <t>12/04/2023</t>
  </si>
  <si>
    <t xml:space="preserve">NOEMI ANGIOLINA PAULINO  UREÑA </t>
  </si>
  <si>
    <t xml:space="preserve">FRANK FELIX TRONCOSO BURGOS </t>
  </si>
  <si>
    <t>20/04/2023</t>
  </si>
  <si>
    <t xml:space="preserve">DEPOSITO </t>
  </si>
  <si>
    <t>26/04/2023</t>
  </si>
  <si>
    <t xml:space="preserve">AURELIA REYES MARTÍNEZ </t>
  </si>
  <si>
    <t xml:space="preserve">ROSA ESTHER GRULLÓN CABREJA </t>
  </si>
  <si>
    <t xml:space="preserve">MINISTERIO DE SALUD PÚBLICA Y ASISTENCIA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</si>
</sst>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_);[Red]\(&quot;RD$&quot;#,##0.00\)"/>
    <numFmt numFmtId="165" formatCode="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3"/>
      <color theme="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14" fontId="7" fillId="0" borderId="17" xfId="0" applyNumberFormat="1" applyFont="1" applyBorder="1" applyAlignment="1">
      <alignment horizontal="left"/>
    </xf>
    <xf numFmtId="165" fontId="9" fillId="0" borderId="17" xfId="0" applyNumberFormat="1" applyFont="1" applyBorder="1" applyAlignment="1">
      <alignment horizontal="center"/>
    </xf>
    <xf numFmtId="0" fontId="7" fillId="0" borderId="17" xfId="0" applyFont="1" applyBorder="1"/>
    <xf numFmtId="43" fontId="7" fillId="0" borderId="17" xfId="1" applyFont="1" applyBorder="1" applyAlignment="1"/>
    <xf numFmtId="4" fontId="10" fillId="4" borderId="17" xfId="0" applyNumberFormat="1" applyFont="1" applyFill="1" applyBorder="1" applyAlignment="1">
      <alignment horizontal="right"/>
    </xf>
    <xf numFmtId="4" fontId="10" fillId="4" borderId="17" xfId="0" applyNumberFormat="1" applyFont="1" applyFill="1" applyBorder="1"/>
    <xf numFmtId="0" fontId="5" fillId="2" borderId="17" xfId="0" applyFont="1" applyFill="1" applyBorder="1" applyAlignment="1">
      <alignment horizontal="center" vertical="center"/>
    </xf>
    <xf numFmtId="4" fontId="5" fillId="2" borderId="17" xfId="0" applyNumberFormat="1" applyFont="1" applyFill="1" applyBorder="1" applyAlignment="1">
      <alignment horizontal="right" vertical="center"/>
    </xf>
    <xf numFmtId="4" fontId="11" fillId="4" borderId="17" xfId="0" applyNumberFormat="1" applyFont="1" applyFill="1" applyBorder="1"/>
    <xf numFmtId="0" fontId="13" fillId="0" borderId="0" xfId="0" applyFont="1"/>
    <xf numFmtId="49" fontId="7" fillId="0" borderId="17" xfId="0" applyNumberFormat="1" applyFont="1" applyBorder="1" applyAlignment="1">
      <alignment horizontal="left"/>
    </xf>
    <xf numFmtId="4" fontId="5" fillId="2" borderId="17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4ED9C4B-CFE6-4618-834D-A4CEEAB4D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DD665FE8-D6B7-4187-9FCB-D282952AB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5495D76B-6765-4E53-A733-7B32D5F11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EFD2242F-AB91-4B6D-B910-10F5EC328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9"/>
  <sheetViews>
    <sheetView topLeftCell="A4" workbookViewId="0">
      <selection activeCell="E31" sqref="E31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8.570312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28"/>
      <c r="C6" s="28"/>
      <c r="D6" s="28"/>
      <c r="E6" s="28"/>
      <c r="F6" s="28"/>
      <c r="G6" s="28"/>
      <c r="H6" s="28"/>
    </row>
    <row r="7" spans="2:8" x14ac:dyDescent="0.25">
      <c r="B7" s="28"/>
      <c r="C7" s="28"/>
      <c r="D7" s="28"/>
      <c r="E7" s="28"/>
      <c r="F7" s="28"/>
      <c r="G7" s="28"/>
      <c r="H7" s="28"/>
    </row>
    <row r="8" spans="2:8" x14ac:dyDescent="0.25">
      <c r="B8" s="28"/>
      <c r="C8" s="28"/>
      <c r="D8" s="28"/>
      <c r="E8" s="28"/>
      <c r="F8" s="28"/>
      <c r="G8" s="28"/>
      <c r="H8" s="28"/>
    </row>
    <row r="9" spans="2:8" x14ac:dyDescent="0.25">
      <c r="B9" s="28"/>
      <c r="C9" s="28"/>
      <c r="D9" s="28"/>
      <c r="E9" s="28"/>
      <c r="F9" s="28"/>
      <c r="G9" s="28"/>
      <c r="H9" s="28"/>
    </row>
    <row r="10" spans="2:8" hidden="1" x14ac:dyDescent="0.25">
      <c r="B10" s="28"/>
      <c r="C10" s="28"/>
      <c r="D10" s="28"/>
      <c r="E10" s="28"/>
      <c r="F10" s="28"/>
      <c r="G10" s="28"/>
      <c r="H10" s="28"/>
    </row>
    <row r="11" spans="2:8" hidden="1" x14ac:dyDescent="0.25">
      <c r="B11" s="28"/>
      <c r="C11" s="28"/>
      <c r="D11" s="28"/>
      <c r="E11" s="28"/>
      <c r="F11" s="28"/>
      <c r="G11" s="28"/>
      <c r="H11" s="28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29" t="s">
        <v>0</v>
      </c>
      <c r="C13" s="29"/>
      <c r="D13" s="29"/>
      <c r="E13" s="29"/>
      <c r="F13" s="29"/>
      <c r="G13" s="29"/>
      <c r="H13" s="29"/>
    </row>
    <row r="14" spans="2:8" ht="18" x14ac:dyDescent="0.25">
      <c r="B14" s="30" t="s">
        <v>1</v>
      </c>
      <c r="C14" s="30"/>
      <c r="D14" s="30"/>
      <c r="E14" s="30"/>
      <c r="F14" s="30"/>
      <c r="G14" s="30"/>
      <c r="H14" s="30"/>
    </row>
    <row r="15" spans="2:8" ht="18" x14ac:dyDescent="0.25">
      <c r="B15" s="30" t="s">
        <v>2</v>
      </c>
      <c r="C15" s="30"/>
      <c r="D15" s="30"/>
      <c r="E15" s="30"/>
      <c r="F15" s="30"/>
      <c r="G15" s="30"/>
      <c r="H15" s="30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1"/>
      <c r="C17" s="34" t="s">
        <v>3</v>
      </c>
      <c r="D17" s="35"/>
      <c r="E17" s="35"/>
      <c r="F17" s="35">
        <v>103800735</v>
      </c>
      <c r="G17" s="35"/>
      <c r="H17" s="36"/>
    </row>
    <row r="18" spans="2:10" ht="16.5" x14ac:dyDescent="0.25">
      <c r="B18" s="32"/>
      <c r="C18" s="37"/>
      <c r="D18" s="38"/>
      <c r="E18" s="3"/>
      <c r="F18" s="39" t="s">
        <v>4</v>
      </c>
      <c r="G18" s="40"/>
      <c r="H18" s="4">
        <v>212284.33</v>
      </c>
      <c r="J18" s="5"/>
    </row>
    <row r="19" spans="2:10" ht="33.75" thickBot="1" x14ac:dyDescent="0.3">
      <c r="B19" s="33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500</v>
      </c>
      <c r="H20" s="18">
        <v>212284.33</v>
      </c>
    </row>
    <row r="21" spans="2:10" ht="16.5" x14ac:dyDescent="0.25">
      <c r="B21" s="19"/>
      <c r="C21" s="24" t="s">
        <v>12</v>
      </c>
      <c r="D21" s="24"/>
      <c r="E21" s="24"/>
      <c r="F21" s="20">
        <f>SUM(F20:F20)</f>
        <v>0</v>
      </c>
      <c r="G21" s="20">
        <f>SUM(G20:G20)</f>
        <v>500</v>
      </c>
      <c r="H21" s="21">
        <f>H20</f>
        <v>212284.33</v>
      </c>
      <c r="I21" t="s">
        <v>13</v>
      </c>
    </row>
    <row r="28" spans="2:10" ht="15.75" x14ac:dyDescent="0.25">
      <c r="B28" s="25" t="s">
        <v>14</v>
      </c>
      <c r="C28" s="25"/>
      <c r="D28" s="25"/>
      <c r="G28" s="26" t="s">
        <v>15</v>
      </c>
      <c r="H28" s="26"/>
    </row>
    <row r="29" spans="2:10" ht="15" customHeight="1" x14ac:dyDescent="0.25">
      <c r="B29" s="27" t="s">
        <v>16</v>
      </c>
      <c r="C29" s="27"/>
      <c r="D29" s="27"/>
      <c r="G29" s="22" t="s">
        <v>17</v>
      </c>
      <c r="H29" s="22"/>
    </row>
  </sheetData>
  <mergeCells count="13">
    <mergeCell ref="C21:E21"/>
    <mergeCell ref="B28:D28"/>
    <mergeCell ref="G28:H28"/>
    <mergeCell ref="B29:D29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C1DC-10C7-461E-9E51-CC935AC75B02}">
  <dimension ref="B6:J33"/>
  <sheetViews>
    <sheetView view="pageBreakPreview" zoomScale="60" zoomScaleNormal="100" workbookViewId="0">
      <selection activeCell="E35" sqref="E35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28"/>
      <c r="C6" s="28"/>
      <c r="D6" s="28"/>
      <c r="E6" s="28"/>
      <c r="F6" s="28"/>
      <c r="G6" s="28"/>
      <c r="H6" s="28"/>
    </row>
    <row r="7" spans="2:8" x14ac:dyDescent="0.25">
      <c r="B7" s="28"/>
      <c r="C7" s="28"/>
      <c r="D7" s="28"/>
      <c r="E7" s="28"/>
      <c r="F7" s="28"/>
      <c r="G7" s="28"/>
      <c r="H7" s="28"/>
    </row>
    <row r="8" spans="2:8" x14ac:dyDescent="0.25">
      <c r="B8" s="28"/>
      <c r="C8" s="28"/>
      <c r="D8" s="28"/>
      <c r="E8" s="28"/>
      <c r="F8" s="28"/>
      <c r="G8" s="28"/>
      <c r="H8" s="28"/>
    </row>
    <row r="9" spans="2:8" x14ac:dyDescent="0.25">
      <c r="B9" s="28"/>
      <c r="C9" s="28"/>
      <c r="D9" s="28"/>
      <c r="E9" s="28"/>
      <c r="F9" s="28"/>
      <c r="G9" s="28"/>
      <c r="H9" s="28"/>
    </row>
    <row r="10" spans="2:8" hidden="1" x14ac:dyDescent="0.25">
      <c r="B10" s="28"/>
      <c r="C10" s="28"/>
      <c r="D10" s="28"/>
      <c r="E10" s="28"/>
      <c r="F10" s="28"/>
      <c r="G10" s="28"/>
      <c r="H10" s="28"/>
    </row>
    <row r="11" spans="2:8" hidden="1" x14ac:dyDescent="0.25">
      <c r="B11" s="28"/>
      <c r="C11" s="28"/>
      <c r="D11" s="28"/>
      <c r="E11" s="28"/>
      <c r="F11" s="28"/>
      <c r="G11" s="28"/>
      <c r="H11" s="28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29" t="s">
        <v>0</v>
      </c>
      <c r="C13" s="29"/>
      <c r="D13" s="29"/>
      <c r="E13" s="29"/>
      <c r="F13" s="29"/>
      <c r="G13" s="29"/>
      <c r="H13" s="29"/>
    </row>
    <row r="14" spans="2:8" ht="18" x14ac:dyDescent="0.25">
      <c r="B14" s="30" t="s">
        <v>1</v>
      </c>
      <c r="C14" s="30"/>
      <c r="D14" s="30"/>
      <c r="E14" s="30"/>
      <c r="F14" s="30"/>
      <c r="G14" s="30"/>
      <c r="H14" s="30"/>
    </row>
    <row r="15" spans="2:8" ht="18" x14ac:dyDescent="0.25">
      <c r="B15" s="30" t="s">
        <v>22</v>
      </c>
      <c r="C15" s="30"/>
      <c r="D15" s="30"/>
      <c r="E15" s="30"/>
      <c r="F15" s="30"/>
      <c r="G15" s="30"/>
      <c r="H15" s="30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1"/>
      <c r="C17" s="34" t="s">
        <v>3</v>
      </c>
      <c r="D17" s="35"/>
      <c r="E17" s="35"/>
      <c r="F17" s="35">
        <v>103800735</v>
      </c>
      <c r="G17" s="35"/>
      <c r="H17" s="36"/>
    </row>
    <row r="18" spans="2:10" ht="16.5" x14ac:dyDescent="0.25">
      <c r="B18" s="32"/>
      <c r="C18" s="37"/>
      <c r="D18" s="38"/>
      <c r="E18" s="3"/>
      <c r="F18" s="39" t="s">
        <v>4</v>
      </c>
      <c r="G18" s="40"/>
      <c r="H18" s="4">
        <v>212284.33</v>
      </c>
      <c r="J18" s="5"/>
    </row>
    <row r="19" spans="2:10" ht="33.75" thickBot="1" x14ac:dyDescent="0.3">
      <c r="B19" s="33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0</v>
      </c>
      <c r="H20" s="18">
        <v>212284.33</v>
      </c>
    </row>
    <row r="21" spans="2:10" ht="16.5" x14ac:dyDescent="0.25">
      <c r="B21" s="12"/>
      <c r="C21" s="23" t="s">
        <v>23</v>
      </c>
      <c r="D21" s="14">
        <v>1949</v>
      </c>
      <c r="E21" s="15" t="s">
        <v>18</v>
      </c>
      <c r="F21" s="16"/>
      <c r="G21" s="17">
        <v>7341.8</v>
      </c>
      <c r="H21" s="18">
        <f>H20-G21</f>
        <v>204942.53</v>
      </c>
    </row>
    <row r="22" spans="2:10" ht="16.5" x14ac:dyDescent="0.25">
      <c r="B22" s="12"/>
      <c r="C22" s="23" t="s">
        <v>23</v>
      </c>
      <c r="D22" s="14">
        <v>1950</v>
      </c>
      <c r="E22" s="15" t="s">
        <v>19</v>
      </c>
      <c r="F22" s="16"/>
      <c r="G22" s="17">
        <v>0</v>
      </c>
      <c r="H22" s="18">
        <f>H21-G22</f>
        <v>204942.53</v>
      </c>
    </row>
    <row r="23" spans="2:10" ht="16.5" x14ac:dyDescent="0.25">
      <c r="B23" s="12"/>
      <c r="C23" s="23" t="s">
        <v>24</v>
      </c>
      <c r="D23" s="14">
        <v>1951</v>
      </c>
      <c r="E23" s="15" t="s">
        <v>20</v>
      </c>
      <c r="F23" s="16"/>
      <c r="G23" s="17">
        <v>19982</v>
      </c>
      <c r="H23" s="18">
        <f t="shared" ref="H23:H24" si="0">H22-G23</f>
        <v>184960.53</v>
      </c>
    </row>
    <row r="24" spans="2:10" ht="16.5" x14ac:dyDescent="0.25">
      <c r="B24" s="12"/>
      <c r="C24" s="23" t="s">
        <v>25</v>
      </c>
      <c r="D24" s="14">
        <v>1952</v>
      </c>
      <c r="E24" s="15" t="s">
        <v>21</v>
      </c>
      <c r="F24" s="16"/>
      <c r="G24" s="17">
        <v>15816.96</v>
      </c>
      <c r="H24" s="18">
        <f t="shared" si="0"/>
        <v>169143.57</v>
      </c>
    </row>
    <row r="25" spans="2:10" ht="16.5" x14ac:dyDescent="0.25">
      <c r="B25" s="19"/>
      <c r="C25" s="24" t="s">
        <v>12</v>
      </c>
      <c r="D25" s="24"/>
      <c r="E25" s="24"/>
      <c r="F25" s="20">
        <f>SUM(F20:F20)</f>
        <v>0</v>
      </c>
      <c r="G25" s="20">
        <f>SUM(G20:G24)</f>
        <v>43140.759999999995</v>
      </c>
      <c r="H25" s="21">
        <f>H24</f>
        <v>169143.57</v>
      </c>
      <c r="I25" t="s">
        <v>13</v>
      </c>
    </row>
    <row r="32" spans="2:10" ht="15.75" x14ac:dyDescent="0.25">
      <c r="B32" s="25" t="s">
        <v>14</v>
      </c>
      <c r="C32" s="25"/>
      <c r="D32" s="25"/>
      <c r="G32" s="26" t="s">
        <v>15</v>
      </c>
      <c r="H32" s="26"/>
    </row>
    <row r="33" spans="2:8" ht="15" customHeight="1" x14ac:dyDescent="0.25">
      <c r="B33" s="27" t="s">
        <v>16</v>
      </c>
      <c r="C33" s="27"/>
      <c r="D33" s="27"/>
      <c r="G33" s="22" t="s">
        <v>17</v>
      </c>
      <c r="H33" s="22"/>
    </row>
  </sheetData>
  <mergeCells count="13">
    <mergeCell ref="C25:E25"/>
    <mergeCell ref="B32:D32"/>
    <mergeCell ref="G32:H32"/>
    <mergeCell ref="B33:D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D329-A8DA-4577-A9E7-14FB7E770AC6}">
  <dimension ref="B6:J32"/>
  <sheetViews>
    <sheetView topLeftCell="A7" zoomScaleNormal="100" workbookViewId="0">
      <selection activeCell="F58" sqref="F58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28"/>
      <c r="C6" s="28"/>
      <c r="D6" s="28"/>
      <c r="E6" s="28"/>
      <c r="F6" s="28"/>
      <c r="G6" s="28"/>
      <c r="H6" s="28"/>
    </row>
    <row r="7" spans="2:8" x14ac:dyDescent="0.25">
      <c r="B7" s="28"/>
      <c r="C7" s="28"/>
      <c r="D7" s="28"/>
      <c r="E7" s="28"/>
      <c r="F7" s="28"/>
      <c r="G7" s="28"/>
      <c r="H7" s="28"/>
    </row>
    <row r="8" spans="2:8" x14ac:dyDescent="0.25">
      <c r="B8" s="28"/>
      <c r="C8" s="28"/>
      <c r="D8" s="28"/>
      <c r="E8" s="28"/>
      <c r="F8" s="28"/>
      <c r="G8" s="28"/>
      <c r="H8" s="28"/>
    </row>
    <row r="9" spans="2:8" x14ac:dyDescent="0.25">
      <c r="B9" s="28"/>
      <c r="C9" s="28"/>
      <c r="D9" s="28"/>
      <c r="E9" s="28"/>
      <c r="F9" s="28"/>
      <c r="G9" s="28"/>
      <c r="H9" s="28"/>
    </row>
    <row r="10" spans="2:8" hidden="1" x14ac:dyDescent="0.25">
      <c r="B10" s="28"/>
      <c r="C10" s="28"/>
      <c r="D10" s="28"/>
      <c r="E10" s="28"/>
      <c r="F10" s="28"/>
      <c r="G10" s="28"/>
      <c r="H10" s="28"/>
    </row>
    <row r="11" spans="2:8" hidden="1" x14ac:dyDescent="0.25">
      <c r="B11" s="28"/>
      <c r="C11" s="28"/>
      <c r="D11" s="28"/>
      <c r="E11" s="28"/>
      <c r="F11" s="28"/>
      <c r="G11" s="28"/>
      <c r="H11" s="28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29" t="s">
        <v>0</v>
      </c>
      <c r="C13" s="29"/>
      <c r="D13" s="29"/>
      <c r="E13" s="29"/>
      <c r="F13" s="29"/>
      <c r="G13" s="29"/>
      <c r="H13" s="29"/>
    </row>
    <row r="14" spans="2:8" ht="18" x14ac:dyDescent="0.25">
      <c r="B14" s="30" t="s">
        <v>1</v>
      </c>
      <c r="C14" s="30"/>
      <c r="D14" s="30"/>
      <c r="E14" s="30"/>
      <c r="F14" s="30"/>
      <c r="G14" s="30"/>
      <c r="H14" s="30"/>
    </row>
    <row r="15" spans="2:8" ht="18" x14ac:dyDescent="0.25">
      <c r="B15" s="30" t="s">
        <v>26</v>
      </c>
      <c r="C15" s="30"/>
      <c r="D15" s="30"/>
      <c r="E15" s="30"/>
      <c r="F15" s="30"/>
      <c r="G15" s="30"/>
      <c r="H15" s="30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1"/>
      <c r="C17" s="34" t="s">
        <v>3</v>
      </c>
      <c r="D17" s="35"/>
      <c r="E17" s="35"/>
      <c r="F17" s="35">
        <v>103800735</v>
      </c>
      <c r="G17" s="35"/>
      <c r="H17" s="36"/>
    </row>
    <row r="18" spans="2:10" ht="16.5" x14ac:dyDescent="0.25">
      <c r="B18" s="32"/>
      <c r="C18" s="37"/>
      <c r="D18" s="38"/>
      <c r="E18" s="3"/>
      <c r="F18" s="39" t="s">
        <v>4</v>
      </c>
      <c r="G18" s="40"/>
      <c r="H18" s="4">
        <v>169143.57</v>
      </c>
      <c r="J18" s="5"/>
    </row>
    <row r="19" spans="2:10" ht="33.75" thickBot="1" x14ac:dyDescent="0.3">
      <c r="B19" s="33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44974</v>
      </c>
      <c r="D20" s="14">
        <v>1952</v>
      </c>
      <c r="E20" s="15" t="s">
        <v>27</v>
      </c>
      <c r="F20" s="16">
        <v>0</v>
      </c>
      <c r="G20" s="17">
        <v>0</v>
      </c>
      <c r="H20" s="18">
        <v>169143.57</v>
      </c>
    </row>
    <row r="21" spans="2:10" ht="16.5" x14ac:dyDescent="0.25">
      <c r="B21" s="12"/>
      <c r="C21" s="23" t="s">
        <v>28</v>
      </c>
      <c r="D21" s="14">
        <v>1953</v>
      </c>
      <c r="E21" s="15" t="s">
        <v>27</v>
      </c>
      <c r="F21" s="16"/>
      <c r="G21" s="17">
        <v>23964.21</v>
      </c>
      <c r="H21" s="18">
        <f>H20-G21</f>
        <v>145179.36000000002</v>
      </c>
    </row>
    <row r="22" spans="2:10" ht="16.5" x14ac:dyDescent="0.25">
      <c r="B22" s="12"/>
      <c r="C22" s="23" t="s">
        <v>29</v>
      </c>
      <c r="D22" s="14">
        <v>1954</v>
      </c>
      <c r="E22" s="15" t="s">
        <v>31</v>
      </c>
      <c r="F22" s="16"/>
      <c r="G22" s="17">
        <v>11978.38</v>
      </c>
      <c r="H22" s="18">
        <f>H21-G22</f>
        <v>133200.98000000001</v>
      </c>
    </row>
    <row r="23" spans="2:10" ht="16.5" x14ac:dyDescent="0.25">
      <c r="B23" s="12"/>
      <c r="C23" s="23" t="s">
        <v>30</v>
      </c>
      <c r="D23" s="14">
        <v>1955</v>
      </c>
      <c r="E23" s="15" t="s">
        <v>32</v>
      </c>
      <c r="F23" s="16"/>
      <c r="G23" s="17">
        <v>0</v>
      </c>
      <c r="H23" s="18">
        <f t="shared" ref="H23" si="0">H22-G23</f>
        <v>133200.98000000001</v>
      </c>
    </row>
    <row r="24" spans="2:10" ht="16.5" x14ac:dyDescent="0.25">
      <c r="B24" s="19"/>
      <c r="C24" s="24" t="s">
        <v>12</v>
      </c>
      <c r="D24" s="24"/>
      <c r="E24" s="24"/>
      <c r="F24" s="20">
        <f>SUM(F20:F20)</f>
        <v>0</v>
      </c>
      <c r="G24" s="20">
        <f>SUM(G20:G23)</f>
        <v>35942.589999999997</v>
      </c>
      <c r="H24" s="21">
        <f>H23</f>
        <v>133200.98000000001</v>
      </c>
      <c r="I24" t="s">
        <v>13</v>
      </c>
    </row>
    <row r="31" spans="2:10" ht="15.75" x14ac:dyDescent="0.25">
      <c r="B31" s="25" t="s">
        <v>14</v>
      </c>
      <c r="C31" s="25"/>
      <c r="D31" s="25"/>
      <c r="G31" s="26" t="s">
        <v>15</v>
      </c>
      <c r="H31" s="26"/>
    </row>
    <row r="32" spans="2:10" ht="15" customHeight="1" x14ac:dyDescent="0.25">
      <c r="B32" s="27" t="s">
        <v>16</v>
      </c>
      <c r="C32" s="27"/>
      <c r="D32" s="27"/>
      <c r="G32" s="22" t="s">
        <v>17</v>
      </c>
      <c r="H32" s="22"/>
    </row>
  </sheetData>
  <mergeCells count="13">
    <mergeCell ref="C24:E24"/>
    <mergeCell ref="B31:D31"/>
    <mergeCell ref="G31:H31"/>
    <mergeCell ref="B32:D3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BFF1A-65B1-42F1-ABCE-5213DCFBE6FA}">
  <dimension ref="B6:J38"/>
  <sheetViews>
    <sheetView tabSelected="1" view="pageBreakPreview" topLeftCell="A2" zoomScale="60" zoomScaleNormal="100" zoomScalePageLayoutView="86" workbookViewId="0">
      <selection activeCell="J16" sqref="J16"/>
    </sheetView>
  </sheetViews>
  <sheetFormatPr baseColWidth="10" defaultRowHeight="15" x14ac:dyDescent="0.25"/>
  <cols>
    <col min="1" max="1" width="8" customWidth="1"/>
    <col min="2" max="2" width="7.140625" customWidth="1"/>
    <col min="3" max="3" width="10.5703125" customWidth="1"/>
    <col min="4" max="4" width="12.5703125" customWidth="1"/>
    <col min="5" max="5" width="53" customWidth="1"/>
    <col min="6" max="6" width="19" customWidth="1"/>
    <col min="7" max="7" width="15.140625" customWidth="1"/>
    <col min="8" max="8" width="21.4257812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28"/>
      <c r="C6" s="28"/>
      <c r="D6" s="28"/>
      <c r="E6" s="28"/>
      <c r="F6" s="28"/>
      <c r="G6" s="28"/>
      <c r="H6" s="28"/>
    </row>
    <row r="7" spans="2:8" x14ac:dyDescent="0.25">
      <c r="B7" s="28"/>
      <c r="C7" s="28"/>
      <c r="D7" s="28"/>
      <c r="E7" s="28"/>
      <c r="F7" s="28"/>
      <c r="G7" s="28"/>
      <c r="H7" s="28"/>
    </row>
    <row r="8" spans="2:8" x14ac:dyDescent="0.25">
      <c r="B8" s="28"/>
      <c r="C8" s="28"/>
      <c r="D8" s="28"/>
      <c r="E8" s="28"/>
      <c r="F8" s="28"/>
      <c r="G8" s="28"/>
      <c r="H8" s="28"/>
    </row>
    <row r="9" spans="2:8" x14ac:dyDescent="0.25">
      <c r="B9" s="28"/>
      <c r="C9" s="28"/>
      <c r="D9" s="28"/>
      <c r="E9" s="28"/>
      <c r="F9" s="28"/>
      <c r="G9" s="28"/>
      <c r="H9" s="28"/>
    </row>
    <row r="10" spans="2:8" hidden="1" x14ac:dyDescent="0.25">
      <c r="B10" s="28"/>
      <c r="C10" s="28"/>
      <c r="D10" s="28"/>
      <c r="E10" s="28"/>
      <c r="F10" s="28"/>
      <c r="G10" s="28"/>
      <c r="H10" s="28"/>
    </row>
    <row r="11" spans="2:8" hidden="1" x14ac:dyDescent="0.25">
      <c r="B11" s="28"/>
      <c r="C11" s="28"/>
      <c r="D11" s="28"/>
      <c r="E11" s="28"/>
      <c r="F11" s="28"/>
      <c r="G11" s="28"/>
      <c r="H11" s="28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29" t="s">
        <v>0</v>
      </c>
      <c r="C13" s="29"/>
      <c r="D13" s="29"/>
      <c r="E13" s="29"/>
      <c r="F13" s="29"/>
      <c r="G13" s="29"/>
      <c r="H13" s="29"/>
    </row>
    <row r="14" spans="2:8" ht="18" x14ac:dyDescent="0.25">
      <c r="B14" s="30" t="s">
        <v>1</v>
      </c>
      <c r="C14" s="30"/>
      <c r="D14" s="30"/>
      <c r="E14" s="30"/>
      <c r="F14" s="30"/>
      <c r="G14" s="30"/>
      <c r="H14" s="30"/>
    </row>
    <row r="15" spans="2:8" ht="18" x14ac:dyDescent="0.25">
      <c r="B15" s="30" t="s">
        <v>33</v>
      </c>
      <c r="C15" s="30"/>
      <c r="D15" s="30"/>
      <c r="E15" s="30"/>
      <c r="F15" s="30"/>
      <c r="G15" s="30"/>
      <c r="H15" s="30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1"/>
      <c r="C17" s="34" t="s">
        <v>3</v>
      </c>
      <c r="D17" s="35"/>
      <c r="E17" s="35"/>
      <c r="F17" s="35">
        <v>103800735</v>
      </c>
      <c r="G17" s="35"/>
      <c r="H17" s="36"/>
    </row>
    <row r="18" spans="2:10" ht="16.5" x14ac:dyDescent="0.25">
      <c r="B18" s="32"/>
      <c r="C18" s="37"/>
      <c r="D18" s="38"/>
      <c r="E18" s="3"/>
      <c r="F18" s="39" t="s">
        <v>4</v>
      </c>
      <c r="G18" s="40"/>
      <c r="H18" s="4">
        <v>133200.98000000001</v>
      </c>
      <c r="J18" s="5"/>
    </row>
    <row r="19" spans="2:10" ht="50.25" thickBot="1" x14ac:dyDescent="0.3">
      <c r="B19" s="33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23" t="s">
        <v>30</v>
      </c>
      <c r="D20" s="14">
        <v>1955</v>
      </c>
      <c r="E20" s="15" t="s">
        <v>44</v>
      </c>
      <c r="F20" s="16">
        <v>0</v>
      </c>
      <c r="G20" s="17">
        <v>0</v>
      </c>
      <c r="H20" s="18">
        <v>133200.98000000001</v>
      </c>
    </row>
    <row r="21" spans="2:10" ht="16.5" x14ac:dyDescent="0.25">
      <c r="B21" s="12"/>
      <c r="C21" s="23" t="s">
        <v>34</v>
      </c>
      <c r="D21" s="14">
        <v>1961</v>
      </c>
      <c r="E21" s="15" t="s">
        <v>35</v>
      </c>
      <c r="F21" s="16"/>
      <c r="G21" s="17">
        <v>1350</v>
      </c>
      <c r="H21" s="18">
        <f>H20-G21</f>
        <v>131850.98000000001</v>
      </c>
    </row>
    <row r="22" spans="2:10" ht="16.5" x14ac:dyDescent="0.25">
      <c r="B22" s="12"/>
      <c r="C22" s="23" t="s">
        <v>36</v>
      </c>
      <c r="D22" s="14">
        <v>1956</v>
      </c>
      <c r="E22" s="15" t="s">
        <v>42</v>
      </c>
      <c r="F22" s="16"/>
      <c r="G22" s="17">
        <v>1750</v>
      </c>
      <c r="H22" s="18">
        <f>H21-G22</f>
        <v>130100.98000000001</v>
      </c>
    </row>
    <row r="23" spans="2:10" ht="16.5" x14ac:dyDescent="0.25">
      <c r="B23" s="12"/>
      <c r="C23" s="23" t="s">
        <v>36</v>
      </c>
      <c r="D23" s="14">
        <v>1957</v>
      </c>
      <c r="E23" s="15" t="s">
        <v>37</v>
      </c>
      <c r="F23" s="16"/>
      <c r="G23" s="17">
        <v>1750</v>
      </c>
      <c r="H23" s="18">
        <f t="shared" ref="H23" si="0">H22-G23</f>
        <v>128350.98000000001</v>
      </c>
    </row>
    <row r="24" spans="2:10" ht="16.5" x14ac:dyDescent="0.25">
      <c r="B24" s="12"/>
      <c r="C24" s="23" t="s">
        <v>36</v>
      </c>
      <c r="D24" s="14">
        <v>1958</v>
      </c>
      <c r="E24" s="15" t="s">
        <v>43</v>
      </c>
      <c r="F24" s="16"/>
      <c r="G24" s="17">
        <v>0</v>
      </c>
      <c r="H24" s="18">
        <f>H23-G25</f>
        <v>128350.98000000001</v>
      </c>
    </row>
    <row r="25" spans="2:10" ht="16.5" x14ac:dyDescent="0.25">
      <c r="B25" s="12"/>
      <c r="C25" s="23" t="s">
        <v>36</v>
      </c>
      <c r="D25" s="14">
        <v>1959</v>
      </c>
      <c r="E25" s="15" t="s">
        <v>38</v>
      </c>
      <c r="F25" s="16"/>
      <c r="G25" s="17">
        <v>0</v>
      </c>
      <c r="H25" s="18">
        <f>H24-G25</f>
        <v>128350.98000000001</v>
      </c>
    </row>
    <row r="26" spans="2:10" ht="16.5" x14ac:dyDescent="0.25">
      <c r="B26" s="12"/>
      <c r="C26" s="23" t="s">
        <v>36</v>
      </c>
      <c r="D26" s="14">
        <v>1960</v>
      </c>
      <c r="E26" s="15" t="s">
        <v>38</v>
      </c>
      <c r="F26" s="16"/>
      <c r="G26" s="17">
        <v>1100</v>
      </c>
      <c r="H26" s="18">
        <f>H25-G26</f>
        <v>127250.98000000001</v>
      </c>
    </row>
    <row r="27" spans="2:10" ht="16.5" x14ac:dyDescent="0.25">
      <c r="B27" s="12"/>
      <c r="C27" s="23" t="s">
        <v>39</v>
      </c>
      <c r="D27" s="14">
        <v>94</v>
      </c>
      <c r="E27" s="15" t="s">
        <v>40</v>
      </c>
      <c r="F27" s="16">
        <v>256856.43</v>
      </c>
      <c r="G27" s="17">
        <v>0</v>
      </c>
      <c r="H27" s="18">
        <f>H26+F27</f>
        <v>384107.41000000003</v>
      </c>
    </row>
    <row r="28" spans="2:10" ht="16.5" x14ac:dyDescent="0.25">
      <c r="B28" s="12"/>
      <c r="C28" s="23" t="s">
        <v>41</v>
      </c>
      <c r="D28" s="14">
        <v>1962</v>
      </c>
      <c r="E28" s="15" t="s">
        <v>20</v>
      </c>
      <c r="F28" s="16"/>
      <c r="G28" s="17">
        <v>12863</v>
      </c>
      <c r="H28" s="18">
        <f>H27-G28</f>
        <v>371244.41000000003</v>
      </c>
    </row>
    <row r="29" spans="2:10" ht="16.5" x14ac:dyDescent="0.25">
      <c r="B29" s="12"/>
      <c r="C29" s="23" t="s">
        <v>41</v>
      </c>
      <c r="D29" s="14">
        <v>1963</v>
      </c>
      <c r="E29" s="15" t="s">
        <v>27</v>
      </c>
      <c r="F29" s="16"/>
      <c r="G29" s="17">
        <v>23183.42</v>
      </c>
      <c r="H29" s="18">
        <f>H28-G29</f>
        <v>348060.99000000005</v>
      </c>
    </row>
    <row r="30" spans="2:10" ht="16.5" x14ac:dyDescent="0.25">
      <c r="B30" s="19"/>
      <c r="C30" s="24" t="s">
        <v>12</v>
      </c>
      <c r="D30" s="24"/>
      <c r="E30" s="24"/>
      <c r="F30" s="20">
        <f>SUM(F20:F20)</f>
        <v>0</v>
      </c>
      <c r="G30" s="20">
        <f>SUM(G20:G23)</f>
        <v>4850</v>
      </c>
      <c r="H30" s="21">
        <f>H29</f>
        <v>348060.99000000005</v>
      </c>
      <c r="I30" t="s">
        <v>13</v>
      </c>
    </row>
    <row r="37" spans="2:8" ht="15.75" x14ac:dyDescent="0.25">
      <c r="B37" s="25" t="s">
        <v>14</v>
      </c>
      <c r="C37" s="25"/>
      <c r="D37" s="25"/>
      <c r="G37" s="26" t="s">
        <v>15</v>
      </c>
      <c r="H37" s="26"/>
    </row>
    <row r="38" spans="2:8" ht="15" customHeight="1" x14ac:dyDescent="0.25">
      <c r="B38" s="27" t="s">
        <v>16</v>
      </c>
      <c r="C38" s="27"/>
      <c r="D38" s="27"/>
      <c r="G38" s="22" t="s">
        <v>17</v>
      </c>
      <c r="H38" s="22"/>
    </row>
  </sheetData>
  <mergeCells count="13">
    <mergeCell ref="C30:E30"/>
    <mergeCell ref="B37:D37"/>
    <mergeCell ref="G37:H37"/>
    <mergeCell ref="B38:D3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ENERO 2023</vt:lpstr>
      <vt:lpstr>FEBRERO 2023</vt:lpstr>
      <vt:lpstr>MARZO  2023</vt:lpstr>
      <vt:lpstr>ABRIL  2023 </vt:lpstr>
      <vt:lpstr>'FEBRERO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Yokaty De la Cruz Lora</dc:creator>
  <cp:lastModifiedBy>Ixshel Elora Nova Portes</cp:lastModifiedBy>
  <cp:lastPrinted>2023-05-03T16:33:54Z</cp:lastPrinted>
  <dcterms:created xsi:type="dcterms:W3CDTF">2015-06-05T18:19:34Z</dcterms:created>
  <dcterms:modified xsi:type="dcterms:W3CDTF">2023-05-05T17:29:33Z</dcterms:modified>
</cp:coreProperties>
</file>