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ers\INova\Desktop\"/>
    </mc:Choice>
  </mc:AlternateContent>
  <bookViews>
    <workbookView xWindow="0" yWindow="0" windowWidth="28800" windowHeight="12585"/>
  </bookViews>
  <sheets>
    <sheet name="NOVIEMBRE 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3" i="1" l="1"/>
  <c r="H24" i="1"/>
  <c r="H25" i="1" s="1"/>
  <c r="H26" i="1" s="1"/>
  <c r="H27" i="1" s="1"/>
  <c r="H28" i="1" s="1"/>
  <c r="H29" i="1" s="1"/>
  <c r="H30" i="1" s="1"/>
  <c r="H31" i="1" s="1"/>
  <c r="H32" i="1" s="1"/>
  <c r="H33" i="1" s="1"/>
  <c r="H34" i="1" s="1"/>
  <c r="H35" i="1" s="1"/>
  <c r="H36" i="1" s="1"/>
  <c r="H37" i="1" s="1"/>
  <c r="H38" i="1" s="1"/>
  <c r="H39" i="1" s="1"/>
  <c r="F39" i="1"/>
  <c r="G39" i="1"/>
</calcChain>
</file>

<file path=xl/sharedStrings.xml><?xml version="1.0" encoding="utf-8"?>
<sst xmlns="http://schemas.openxmlformats.org/spreadsheetml/2006/main" count="32" uniqueCount="29">
  <si>
    <t>Analista de Presupuesto</t>
  </si>
  <si>
    <t xml:space="preserve">Licda. Yokaty De La Cruz </t>
  </si>
  <si>
    <t>Bce. Libro</t>
  </si>
  <si>
    <t>TOTAL</t>
  </si>
  <si>
    <t>CARGOS BANCARIOS NOVIEMBRE 2021</t>
  </si>
  <si>
    <t>SUSSY ARIAS PORTES</t>
  </si>
  <si>
    <t xml:space="preserve">LUIS RAFAEL DELGADO SANCHEZ </t>
  </si>
  <si>
    <t>CORP. DEL ACUEDUCTO Y ALCANTARILLADO DE S.D.</t>
  </si>
  <si>
    <t xml:space="preserve">AYUNTAMIENTO DEL DISTRITO  NACIONAL </t>
  </si>
  <si>
    <t xml:space="preserve">ANARKIRIS KATIANA POLANCO ABAD </t>
  </si>
  <si>
    <t>INSTITUTO DE LA FAMILIA , INC</t>
  </si>
  <si>
    <t xml:space="preserve">FELIX MILLORD GUILLEN </t>
  </si>
  <si>
    <t>ESTARLYN APOLINAR PAYANO PEREZ</t>
  </si>
  <si>
    <t>NULO</t>
  </si>
  <si>
    <t xml:space="preserve">WANDER MIGUEL ENCARNACION QUEZADA </t>
  </si>
  <si>
    <t xml:space="preserve">PABLO ENRIQUE DEL VILLAR DE LA CRUZ </t>
  </si>
  <si>
    <t>RAMON SANTIAGO BELEN GOMEZ</t>
  </si>
  <si>
    <t>CARGOS BANCARIOS OCTUBRE 2021</t>
  </si>
  <si>
    <t>Balance</t>
  </si>
  <si>
    <t>Credito</t>
  </si>
  <si>
    <t>Debito</t>
  </si>
  <si>
    <t>Descripcion</t>
  </si>
  <si>
    <t>No. Ck/Transf.</t>
  </si>
  <si>
    <t>Fecha</t>
  </si>
  <si>
    <t xml:space="preserve">Balance Inicial: </t>
  </si>
  <si>
    <t xml:space="preserve">Cuenta Bancaria No: </t>
  </si>
  <si>
    <t>Del 01 al 30 de Noviembre  2021</t>
  </si>
  <si>
    <t>Banco de Reservas</t>
  </si>
  <si>
    <t>CHEQUES EMITIDOS- FONDO REPONIBLE INSTITUCIONAL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</si>
</sst>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000000"/>
    <numFmt numFmtId="165" formatCode="&quot;RD$&quot;#,##0.00_);[Red]\(&quot;RD$&quot;#,##0.00\)"/>
  </numFmts>
  <fonts count="13" x14ac:knownFonts="1">
    <font>
      <sz val="10"/>
      <name val="Arial"/>
    </font>
    <font>
      <b/>
      <sz val="11"/>
      <name val="Arial"/>
      <family val="2"/>
    </font>
    <font>
      <b/>
      <sz val="12"/>
      <name val="Arial"/>
      <family val="2"/>
    </font>
    <font>
      <b/>
      <sz val="10"/>
      <color rgb="FF000000"/>
      <name val="Arial"/>
      <family val="2"/>
    </font>
    <font>
      <b/>
      <sz val="13"/>
      <name val="Arial"/>
      <family val="2"/>
    </font>
    <font>
      <sz val="10"/>
      <color rgb="FFFF0000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13"/>
      <name val="Arial"/>
      <family val="2"/>
    </font>
    <font>
      <sz val="10"/>
      <color theme="1"/>
      <name val="Arial"/>
      <family val="2"/>
    </font>
    <font>
      <i/>
      <sz val="10"/>
      <name val="Arial"/>
      <family val="2"/>
    </font>
    <font>
      <b/>
      <sz val="14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</fills>
  <borders count="2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55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2" fillId="0" borderId="0" xfId="0" applyFont="1" applyBorder="1"/>
    <xf numFmtId="0" fontId="0" fillId="0" borderId="2" xfId="0" applyBorder="1" applyAlignment="1">
      <alignment horizontal="center"/>
    </xf>
    <xf numFmtId="0" fontId="0" fillId="0" borderId="0" xfId="0" applyBorder="1"/>
    <xf numFmtId="2" fontId="0" fillId="0" borderId="0" xfId="0" applyNumberFormat="1"/>
    <xf numFmtId="4" fontId="3" fillId="2" borderId="3" xfId="0" applyNumberFormat="1" applyFont="1" applyFill="1" applyBorder="1"/>
    <xf numFmtId="4" fontId="4" fillId="3" borderId="3" xfId="0" applyNumberFormat="1" applyFont="1" applyFill="1" applyBorder="1" applyAlignment="1">
      <alignment horizontal="right" vertical="center"/>
    </xf>
    <xf numFmtId="4" fontId="4" fillId="3" borderId="4" xfId="0" applyNumberFormat="1" applyFont="1" applyFill="1" applyBorder="1" applyAlignment="1">
      <alignment horizontal="right" vertical="center"/>
    </xf>
    <xf numFmtId="4" fontId="4" fillId="3" borderId="5" xfId="0" applyNumberFormat="1" applyFont="1" applyFill="1" applyBorder="1" applyAlignment="1">
      <alignment horizontal="right" vertical="center"/>
    </xf>
    <xf numFmtId="4" fontId="4" fillId="3" borderId="6" xfId="0" applyNumberFormat="1" applyFont="1" applyFill="1" applyBorder="1" applyAlignment="1">
      <alignment horizontal="right" vertical="center"/>
    </xf>
    <xf numFmtId="0" fontId="4" fillId="3" borderId="3" xfId="0" applyFont="1" applyFill="1" applyBorder="1" applyAlignment="1">
      <alignment horizontal="center" vertical="center"/>
    </xf>
    <xf numFmtId="4" fontId="5" fillId="2" borderId="3" xfId="0" applyNumberFormat="1" applyFont="1" applyFill="1" applyBorder="1"/>
    <xf numFmtId="4" fontId="6" fillId="2" borderId="3" xfId="0" applyNumberFormat="1" applyFont="1" applyFill="1" applyBorder="1" applyAlignment="1">
      <alignment horizontal="right"/>
    </xf>
    <xf numFmtId="0" fontId="7" fillId="0" borderId="3" xfId="0" applyFont="1" applyBorder="1"/>
    <xf numFmtId="0" fontId="7" fillId="0" borderId="3" xfId="0" applyFont="1" applyBorder="1" applyAlignment="1"/>
    <xf numFmtId="164" fontId="5" fillId="0" borderId="3" xfId="0" applyNumberFormat="1" applyFont="1" applyBorder="1" applyAlignment="1">
      <alignment horizontal="center"/>
    </xf>
    <xf numFmtId="14" fontId="7" fillId="0" borderId="3" xfId="0" applyNumberFormat="1" applyFont="1" applyBorder="1" applyAlignment="1">
      <alignment horizontal="left"/>
    </xf>
    <xf numFmtId="0" fontId="8" fillId="3" borderId="3" xfId="0" applyFont="1" applyFill="1" applyBorder="1" applyAlignment="1">
      <alignment horizontal="center" vertical="center"/>
    </xf>
    <xf numFmtId="4" fontId="9" fillId="2" borderId="3" xfId="0" applyNumberFormat="1" applyFont="1" applyFill="1" applyBorder="1"/>
    <xf numFmtId="43" fontId="7" fillId="0" borderId="3" xfId="1" applyFont="1" applyBorder="1"/>
    <xf numFmtId="4" fontId="6" fillId="2" borderId="3" xfId="0" applyNumberFormat="1" applyFont="1" applyFill="1" applyBorder="1"/>
    <xf numFmtId="40" fontId="0" fillId="0" borderId="0" xfId="0" applyNumberFormat="1"/>
    <xf numFmtId="14" fontId="0" fillId="0" borderId="3" xfId="0" applyNumberFormat="1" applyBorder="1" applyAlignment="1">
      <alignment horizontal="left"/>
    </xf>
    <xf numFmtId="0" fontId="10" fillId="0" borderId="0" xfId="0" applyFont="1"/>
    <xf numFmtId="43" fontId="0" fillId="0" borderId="0" xfId="1" applyFont="1"/>
    <xf numFmtId="4" fontId="6" fillId="2" borderId="7" xfId="0" applyNumberFormat="1" applyFont="1" applyFill="1" applyBorder="1"/>
    <xf numFmtId="4" fontId="6" fillId="2" borderId="8" xfId="0" applyNumberFormat="1" applyFont="1" applyFill="1" applyBorder="1" applyAlignment="1">
      <alignment horizontal="right"/>
    </xf>
    <xf numFmtId="0" fontId="7" fillId="0" borderId="9" xfId="0" applyFont="1" applyBorder="1"/>
    <xf numFmtId="0" fontId="7" fillId="0" borderId="9" xfId="0" applyFont="1" applyBorder="1" applyAlignment="1"/>
    <xf numFmtId="164" fontId="5" fillId="0" borderId="9" xfId="0" applyNumberFormat="1" applyFont="1" applyBorder="1" applyAlignment="1">
      <alignment horizontal="center"/>
    </xf>
    <xf numFmtId="14" fontId="0" fillId="0" borderId="9" xfId="0" applyNumberFormat="1" applyBorder="1" applyAlignment="1">
      <alignment horizontal="left"/>
    </xf>
    <xf numFmtId="0" fontId="8" fillId="3" borderId="7" xfId="0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 wrapText="1"/>
    </xf>
    <xf numFmtId="0" fontId="4" fillId="4" borderId="13" xfId="0" applyFont="1" applyFill="1" applyBorder="1" applyAlignment="1">
      <alignment horizontal="center" vertical="center" wrapText="1"/>
    </xf>
    <xf numFmtId="0" fontId="4" fillId="4" borderId="14" xfId="0" applyFont="1" applyFill="1" applyBorder="1" applyAlignment="1">
      <alignment horizontal="center" vertical="center" wrapText="1"/>
    </xf>
    <xf numFmtId="165" fontId="4" fillId="4" borderId="15" xfId="0" applyNumberFormat="1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4" fillId="4" borderId="17" xfId="0" applyFont="1" applyFill="1" applyBorder="1" applyAlignment="1">
      <alignment horizontal="center" vertical="center" wrapText="1"/>
    </xf>
    <xf numFmtId="0" fontId="4" fillId="4" borderId="18" xfId="0" applyFont="1" applyFill="1" applyBorder="1" applyAlignment="1">
      <alignment horizontal="center" vertical="center" wrapText="1"/>
    </xf>
    <xf numFmtId="0" fontId="4" fillId="4" borderId="19" xfId="0" applyFont="1" applyFill="1" applyBorder="1" applyAlignment="1">
      <alignment horizontal="center" vertical="center"/>
    </xf>
    <xf numFmtId="0" fontId="4" fillId="4" borderId="20" xfId="0" applyFont="1" applyFill="1" applyBorder="1" applyAlignment="1">
      <alignment horizontal="center" vertical="center"/>
    </xf>
    <xf numFmtId="0" fontId="4" fillId="4" borderId="21" xfId="0" applyFont="1" applyFill="1" applyBorder="1" applyAlignment="1">
      <alignment horizontal="center" vertical="center"/>
    </xf>
    <xf numFmtId="0" fontId="4" fillId="4" borderId="22" xfId="0" applyFont="1" applyFill="1" applyBorder="1" applyAlignment="1">
      <alignment horizontal="center" vertical="center" wrapText="1"/>
    </xf>
    <xf numFmtId="0" fontId="0" fillId="3" borderId="0" xfId="0" applyFill="1" applyAlignment="1">
      <alignment vertical="center"/>
    </xf>
    <xf numFmtId="0" fontId="11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0" fillId="0" borderId="0" xfId="0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47625</xdr:colOff>
      <xdr:row>2</xdr:row>
      <xdr:rowOff>0</xdr:rowOff>
    </xdr:from>
    <xdr:ext cx="7572375" cy="1123950"/>
    <xdr:pic>
      <xdr:nvPicPr>
        <xdr:cNvPr id="2" name="Imagen 5">
          <a:extLst>
            <a:ext uri="{FF2B5EF4-FFF2-40B4-BE49-F238E27FC236}">
              <a16:creationId xmlns:a16="http://schemas.microsoft.com/office/drawing/2014/main" xmlns="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625" y="323850"/>
          <a:ext cx="7572375" cy="1123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M48"/>
  <sheetViews>
    <sheetView tabSelected="1" zoomScaleNormal="100" workbookViewId="0">
      <selection activeCell="H19" sqref="H19"/>
    </sheetView>
  </sheetViews>
  <sheetFormatPr baseColWidth="10" defaultRowHeight="12.75" x14ac:dyDescent="0.2"/>
  <cols>
    <col min="1" max="1" width="1.85546875" customWidth="1"/>
    <col min="2" max="2" width="2.42578125" customWidth="1"/>
    <col min="3" max="3" width="12.42578125" customWidth="1"/>
    <col min="4" max="4" width="15.42578125" customWidth="1"/>
    <col min="5" max="5" width="49.7109375" customWidth="1"/>
    <col min="6" max="6" width="13.42578125" customWidth="1"/>
    <col min="7" max="7" width="14" customWidth="1"/>
    <col min="8" max="8" width="18.5703125" bestFit="1" customWidth="1"/>
    <col min="258" max="258" width="5.42578125" customWidth="1"/>
    <col min="259" max="259" width="13.85546875" customWidth="1"/>
    <col min="260" max="260" width="15.42578125" customWidth="1"/>
    <col min="261" max="261" width="36" bestFit="1" customWidth="1"/>
    <col min="264" max="264" width="18.5703125" bestFit="1" customWidth="1"/>
    <col min="514" max="514" width="5.42578125" customWidth="1"/>
    <col min="515" max="515" width="13.85546875" customWidth="1"/>
    <col min="516" max="516" width="15.42578125" customWidth="1"/>
    <col min="517" max="517" width="36" bestFit="1" customWidth="1"/>
    <col min="520" max="520" width="18.5703125" bestFit="1" customWidth="1"/>
    <col min="770" max="770" width="5.42578125" customWidth="1"/>
    <col min="771" max="771" width="13.85546875" customWidth="1"/>
    <col min="772" max="772" width="15.42578125" customWidth="1"/>
    <col min="773" max="773" width="36" bestFit="1" customWidth="1"/>
    <col min="776" max="776" width="18.5703125" bestFit="1" customWidth="1"/>
    <col min="1026" max="1026" width="5.42578125" customWidth="1"/>
    <col min="1027" max="1027" width="13.85546875" customWidth="1"/>
    <col min="1028" max="1028" width="15.42578125" customWidth="1"/>
    <col min="1029" max="1029" width="36" bestFit="1" customWidth="1"/>
    <col min="1032" max="1032" width="18.5703125" bestFit="1" customWidth="1"/>
    <col min="1282" max="1282" width="5.42578125" customWidth="1"/>
    <col min="1283" max="1283" width="13.85546875" customWidth="1"/>
    <col min="1284" max="1284" width="15.42578125" customWidth="1"/>
    <col min="1285" max="1285" width="36" bestFit="1" customWidth="1"/>
    <col min="1288" max="1288" width="18.5703125" bestFit="1" customWidth="1"/>
    <col min="1538" max="1538" width="5.42578125" customWidth="1"/>
    <col min="1539" max="1539" width="13.85546875" customWidth="1"/>
    <col min="1540" max="1540" width="15.42578125" customWidth="1"/>
    <col min="1541" max="1541" width="36" bestFit="1" customWidth="1"/>
    <col min="1544" max="1544" width="18.5703125" bestFit="1" customWidth="1"/>
    <col min="1794" max="1794" width="5.42578125" customWidth="1"/>
    <col min="1795" max="1795" width="13.85546875" customWidth="1"/>
    <col min="1796" max="1796" width="15.42578125" customWidth="1"/>
    <col min="1797" max="1797" width="36" bestFit="1" customWidth="1"/>
    <col min="1800" max="1800" width="18.5703125" bestFit="1" customWidth="1"/>
    <col min="2050" max="2050" width="5.42578125" customWidth="1"/>
    <col min="2051" max="2051" width="13.85546875" customWidth="1"/>
    <col min="2052" max="2052" width="15.42578125" customWidth="1"/>
    <col min="2053" max="2053" width="36" bestFit="1" customWidth="1"/>
    <col min="2056" max="2056" width="18.5703125" bestFit="1" customWidth="1"/>
    <col min="2306" max="2306" width="5.42578125" customWidth="1"/>
    <col min="2307" max="2307" width="13.85546875" customWidth="1"/>
    <col min="2308" max="2308" width="15.42578125" customWidth="1"/>
    <col min="2309" max="2309" width="36" bestFit="1" customWidth="1"/>
    <col min="2312" max="2312" width="18.5703125" bestFit="1" customWidth="1"/>
    <col min="2562" max="2562" width="5.42578125" customWidth="1"/>
    <col min="2563" max="2563" width="13.85546875" customWidth="1"/>
    <col min="2564" max="2564" width="15.42578125" customWidth="1"/>
    <col min="2565" max="2565" width="36" bestFit="1" customWidth="1"/>
    <col min="2568" max="2568" width="18.5703125" bestFit="1" customWidth="1"/>
    <col min="2818" max="2818" width="5.42578125" customWidth="1"/>
    <col min="2819" max="2819" width="13.85546875" customWidth="1"/>
    <col min="2820" max="2820" width="15.42578125" customWidth="1"/>
    <col min="2821" max="2821" width="36" bestFit="1" customWidth="1"/>
    <col min="2824" max="2824" width="18.5703125" bestFit="1" customWidth="1"/>
    <col min="3074" max="3074" width="5.42578125" customWidth="1"/>
    <col min="3075" max="3075" width="13.85546875" customWidth="1"/>
    <col min="3076" max="3076" width="15.42578125" customWidth="1"/>
    <col min="3077" max="3077" width="36" bestFit="1" customWidth="1"/>
    <col min="3080" max="3080" width="18.5703125" bestFit="1" customWidth="1"/>
    <col min="3330" max="3330" width="5.42578125" customWidth="1"/>
    <col min="3331" max="3331" width="13.85546875" customWidth="1"/>
    <col min="3332" max="3332" width="15.42578125" customWidth="1"/>
    <col min="3333" max="3333" width="36" bestFit="1" customWidth="1"/>
    <col min="3336" max="3336" width="18.5703125" bestFit="1" customWidth="1"/>
    <col min="3586" max="3586" width="5.42578125" customWidth="1"/>
    <col min="3587" max="3587" width="13.85546875" customWidth="1"/>
    <col min="3588" max="3588" width="15.42578125" customWidth="1"/>
    <col min="3589" max="3589" width="36" bestFit="1" customWidth="1"/>
    <col min="3592" max="3592" width="18.5703125" bestFit="1" customWidth="1"/>
    <col min="3842" max="3842" width="5.42578125" customWidth="1"/>
    <col min="3843" max="3843" width="13.85546875" customWidth="1"/>
    <col min="3844" max="3844" width="15.42578125" customWidth="1"/>
    <col min="3845" max="3845" width="36" bestFit="1" customWidth="1"/>
    <col min="3848" max="3848" width="18.5703125" bestFit="1" customWidth="1"/>
    <col min="4098" max="4098" width="5.42578125" customWidth="1"/>
    <col min="4099" max="4099" width="13.85546875" customWidth="1"/>
    <col min="4100" max="4100" width="15.42578125" customWidth="1"/>
    <col min="4101" max="4101" width="36" bestFit="1" customWidth="1"/>
    <col min="4104" max="4104" width="18.5703125" bestFit="1" customWidth="1"/>
    <col min="4354" max="4354" width="5.42578125" customWidth="1"/>
    <col min="4355" max="4355" width="13.85546875" customWidth="1"/>
    <col min="4356" max="4356" width="15.42578125" customWidth="1"/>
    <col min="4357" max="4357" width="36" bestFit="1" customWidth="1"/>
    <col min="4360" max="4360" width="18.5703125" bestFit="1" customWidth="1"/>
    <col min="4610" max="4610" width="5.42578125" customWidth="1"/>
    <col min="4611" max="4611" width="13.85546875" customWidth="1"/>
    <col min="4612" max="4612" width="15.42578125" customWidth="1"/>
    <col min="4613" max="4613" width="36" bestFit="1" customWidth="1"/>
    <col min="4616" max="4616" width="18.5703125" bestFit="1" customWidth="1"/>
    <col min="4866" max="4866" width="5.42578125" customWidth="1"/>
    <col min="4867" max="4867" width="13.85546875" customWidth="1"/>
    <col min="4868" max="4868" width="15.42578125" customWidth="1"/>
    <col min="4869" max="4869" width="36" bestFit="1" customWidth="1"/>
    <col min="4872" max="4872" width="18.5703125" bestFit="1" customWidth="1"/>
    <col min="5122" max="5122" width="5.42578125" customWidth="1"/>
    <col min="5123" max="5123" width="13.85546875" customWidth="1"/>
    <col min="5124" max="5124" width="15.42578125" customWidth="1"/>
    <col min="5125" max="5125" width="36" bestFit="1" customWidth="1"/>
    <col min="5128" max="5128" width="18.5703125" bestFit="1" customWidth="1"/>
    <col min="5378" max="5378" width="5.42578125" customWidth="1"/>
    <col min="5379" max="5379" width="13.85546875" customWidth="1"/>
    <col min="5380" max="5380" width="15.42578125" customWidth="1"/>
    <col min="5381" max="5381" width="36" bestFit="1" customWidth="1"/>
    <col min="5384" max="5384" width="18.5703125" bestFit="1" customWidth="1"/>
    <col min="5634" max="5634" width="5.42578125" customWidth="1"/>
    <col min="5635" max="5635" width="13.85546875" customWidth="1"/>
    <col min="5636" max="5636" width="15.42578125" customWidth="1"/>
    <col min="5637" max="5637" width="36" bestFit="1" customWidth="1"/>
    <col min="5640" max="5640" width="18.5703125" bestFit="1" customWidth="1"/>
    <col min="5890" max="5890" width="5.42578125" customWidth="1"/>
    <col min="5891" max="5891" width="13.85546875" customWidth="1"/>
    <col min="5892" max="5892" width="15.42578125" customWidth="1"/>
    <col min="5893" max="5893" width="36" bestFit="1" customWidth="1"/>
    <col min="5896" max="5896" width="18.5703125" bestFit="1" customWidth="1"/>
    <col min="6146" max="6146" width="5.42578125" customWidth="1"/>
    <col min="6147" max="6147" width="13.85546875" customWidth="1"/>
    <col min="6148" max="6148" width="15.42578125" customWidth="1"/>
    <col min="6149" max="6149" width="36" bestFit="1" customWidth="1"/>
    <col min="6152" max="6152" width="18.5703125" bestFit="1" customWidth="1"/>
    <col min="6402" max="6402" width="5.42578125" customWidth="1"/>
    <col min="6403" max="6403" width="13.85546875" customWidth="1"/>
    <col min="6404" max="6404" width="15.42578125" customWidth="1"/>
    <col min="6405" max="6405" width="36" bestFit="1" customWidth="1"/>
    <col min="6408" max="6408" width="18.5703125" bestFit="1" customWidth="1"/>
    <col min="6658" max="6658" width="5.42578125" customWidth="1"/>
    <col min="6659" max="6659" width="13.85546875" customWidth="1"/>
    <col min="6660" max="6660" width="15.42578125" customWidth="1"/>
    <col min="6661" max="6661" width="36" bestFit="1" customWidth="1"/>
    <col min="6664" max="6664" width="18.5703125" bestFit="1" customWidth="1"/>
    <col min="6914" max="6914" width="5.42578125" customWidth="1"/>
    <col min="6915" max="6915" width="13.85546875" customWidth="1"/>
    <col min="6916" max="6916" width="15.42578125" customWidth="1"/>
    <col min="6917" max="6917" width="36" bestFit="1" customWidth="1"/>
    <col min="6920" max="6920" width="18.5703125" bestFit="1" customWidth="1"/>
    <col min="7170" max="7170" width="5.42578125" customWidth="1"/>
    <col min="7171" max="7171" width="13.85546875" customWidth="1"/>
    <col min="7172" max="7172" width="15.42578125" customWidth="1"/>
    <col min="7173" max="7173" width="36" bestFit="1" customWidth="1"/>
    <col min="7176" max="7176" width="18.5703125" bestFit="1" customWidth="1"/>
    <col min="7426" max="7426" width="5.42578125" customWidth="1"/>
    <col min="7427" max="7427" width="13.85546875" customWidth="1"/>
    <col min="7428" max="7428" width="15.42578125" customWidth="1"/>
    <col min="7429" max="7429" width="36" bestFit="1" customWidth="1"/>
    <col min="7432" max="7432" width="18.5703125" bestFit="1" customWidth="1"/>
    <col min="7682" max="7682" width="5.42578125" customWidth="1"/>
    <col min="7683" max="7683" width="13.85546875" customWidth="1"/>
    <col min="7684" max="7684" width="15.42578125" customWidth="1"/>
    <col min="7685" max="7685" width="36" bestFit="1" customWidth="1"/>
    <col min="7688" max="7688" width="18.5703125" bestFit="1" customWidth="1"/>
    <col min="7938" max="7938" width="5.42578125" customWidth="1"/>
    <col min="7939" max="7939" width="13.85546875" customWidth="1"/>
    <col min="7940" max="7940" width="15.42578125" customWidth="1"/>
    <col min="7941" max="7941" width="36" bestFit="1" customWidth="1"/>
    <col min="7944" max="7944" width="18.5703125" bestFit="1" customWidth="1"/>
    <col min="8194" max="8194" width="5.42578125" customWidth="1"/>
    <col min="8195" max="8195" width="13.85546875" customWidth="1"/>
    <col min="8196" max="8196" width="15.42578125" customWidth="1"/>
    <col min="8197" max="8197" width="36" bestFit="1" customWidth="1"/>
    <col min="8200" max="8200" width="18.5703125" bestFit="1" customWidth="1"/>
    <col min="8450" max="8450" width="5.42578125" customWidth="1"/>
    <col min="8451" max="8451" width="13.85546875" customWidth="1"/>
    <col min="8452" max="8452" width="15.42578125" customWidth="1"/>
    <col min="8453" max="8453" width="36" bestFit="1" customWidth="1"/>
    <col min="8456" max="8456" width="18.5703125" bestFit="1" customWidth="1"/>
    <col min="8706" max="8706" width="5.42578125" customWidth="1"/>
    <col min="8707" max="8707" width="13.85546875" customWidth="1"/>
    <col min="8708" max="8708" width="15.42578125" customWidth="1"/>
    <col min="8709" max="8709" width="36" bestFit="1" customWidth="1"/>
    <col min="8712" max="8712" width="18.5703125" bestFit="1" customWidth="1"/>
    <col min="8962" max="8962" width="5.42578125" customWidth="1"/>
    <col min="8963" max="8963" width="13.85546875" customWidth="1"/>
    <col min="8964" max="8964" width="15.42578125" customWidth="1"/>
    <col min="8965" max="8965" width="36" bestFit="1" customWidth="1"/>
    <col min="8968" max="8968" width="18.5703125" bestFit="1" customWidth="1"/>
    <col min="9218" max="9218" width="5.42578125" customWidth="1"/>
    <col min="9219" max="9219" width="13.85546875" customWidth="1"/>
    <col min="9220" max="9220" width="15.42578125" customWidth="1"/>
    <col min="9221" max="9221" width="36" bestFit="1" customWidth="1"/>
    <col min="9224" max="9224" width="18.5703125" bestFit="1" customWidth="1"/>
    <col min="9474" max="9474" width="5.42578125" customWidth="1"/>
    <col min="9475" max="9475" width="13.85546875" customWidth="1"/>
    <col min="9476" max="9476" width="15.42578125" customWidth="1"/>
    <col min="9477" max="9477" width="36" bestFit="1" customWidth="1"/>
    <col min="9480" max="9480" width="18.5703125" bestFit="1" customWidth="1"/>
    <col min="9730" max="9730" width="5.42578125" customWidth="1"/>
    <col min="9731" max="9731" width="13.85546875" customWidth="1"/>
    <col min="9732" max="9732" width="15.42578125" customWidth="1"/>
    <col min="9733" max="9733" width="36" bestFit="1" customWidth="1"/>
    <col min="9736" max="9736" width="18.5703125" bestFit="1" customWidth="1"/>
    <col min="9986" max="9986" width="5.42578125" customWidth="1"/>
    <col min="9987" max="9987" width="13.85546875" customWidth="1"/>
    <col min="9988" max="9988" width="15.42578125" customWidth="1"/>
    <col min="9989" max="9989" width="36" bestFit="1" customWidth="1"/>
    <col min="9992" max="9992" width="18.5703125" bestFit="1" customWidth="1"/>
    <col min="10242" max="10242" width="5.42578125" customWidth="1"/>
    <col min="10243" max="10243" width="13.85546875" customWidth="1"/>
    <col min="10244" max="10244" width="15.42578125" customWidth="1"/>
    <col min="10245" max="10245" width="36" bestFit="1" customWidth="1"/>
    <col min="10248" max="10248" width="18.5703125" bestFit="1" customWidth="1"/>
    <col min="10498" max="10498" width="5.42578125" customWidth="1"/>
    <col min="10499" max="10499" width="13.85546875" customWidth="1"/>
    <col min="10500" max="10500" width="15.42578125" customWidth="1"/>
    <col min="10501" max="10501" width="36" bestFit="1" customWidth="1"/>
    <col min="10504" max="10504" width="18.5703125" bestFit="1" customWidth="1"/>
    <col min="10754" max="10754" width="5.42578125" customWidth="1"/>
    <col min="10755" max="10755" width="13.85546875" customWidth="1"/>
    <col min="10756" max="10756" width="15.42578125" customWidth="1"/>
    <col min="10757" max="10757" width="36" bestFit="1" customWidth="1"/>
    <col min="10760" max="10760" width="18.5703125" bestFit="1" customWidth="1"/>
    <col min="11010" max="11010" width="5.42578125" customWidth="1"/>
    <col min="11011" max="11011" width="13.85546875" customWidth="1"/>
    <col min="11012" max="11012" width="15.42578125" customWidth="1"/>
    <col min="11013" max="11013" width="36" bestFit="1" customWidth="1"/>
    <col min="11016" max="11016" width="18.5703125" bestFit="1" customWidth="1"/>
    <col min="11266" max="11266" width="5.42578125" customWidth="1"/>
    <col min="11267" max="11267" width="13.85546875" customWidth="1"/>
    <col min="11268" max="11268" width="15.42578125" customWidth="1"/>
    <col min="11269" max="11269" width="36" bestFit="1" customWidth="1"/>
    <col min="11272" max="11272" width="18.5703125" bestFit="1" customWidth="1"/>
    <col min="11522" max="11522" width="5.42578125" customWidth="1"/>
    <col min="11523" max="11523" width="13.85546875" customWidth="1"/>
    <col min="11524" max="11524" width="15.42578125" customWidth="1"/>
    <col min="11525" max="11525" width="36" bestFit="1" customWidth="1"/>
    <col min="11528" max="11528" width="18.5703125" bestFit="1" customWidth="1"/>
    <col min="11778" max="11778" width="5.42578125" customWidth="1"/>
    <col min="11779" max="11779" width="13.85546875" customWidth="1"/>
    <col min="11780" max="11780" width="15.42578125" customWidth="1"/>
    <col min="11781" max="11781" width="36" bestFit="1" customWidth="1"/>
    <col min="11784" max="11784" width="18.5703125" bestFit="1" customWidth="1"/>
    <col min="12034" max="12034" width="5.42578125" customWidth="1"/>
    <col min="12035" max="12035" width="13.85546875" customWidth="1"/>
    <col min="12036" max="12036" width="15.42578125" customWidth="1"/>
    <col min="12037" max="12037" width="36" bestFit="1" customWidth="1"/>
    <col min="12040" max="12040" width="18.5703125" bestFit="1" customWidth="1"/>
    <col min="12290" max="12290" width="5.42578125" customWidth="1"/>
    <col min="12291" max="12291" width="13.85546875" customWidth="1"/>
    <col min="12292" max="12292" width="15.42578125" customWidth="1"/>
    <col min="12293" max="12293" width="36" bestFit="1" customWidth="1"/>
    <col min="12296" max="12296" width="18.5703125" bestFit="1" customWidth="1"/>
    <col min="12546" max="12546" width="5.42578125" customWidth="1"/>
    <col min="12547" max="12547" width="13.85546875" customWidth="1"/>
    <col min="12548" max="12548" width="15.42578125" customWidth="1"/>
    <col min="12549" max="12549" width="36" bestFit="1" customWidth="1"/>
    <col min="12552" max="12552" width="18.5703125" bestFit="1" customWidth="1"/>
    <col min="12802" max="12802" width="5.42578125" customWidth="1"/>
    <col min="12803" max="12803" width="13.85546875" customWidth="1"/>
    <col min="12804" max="12804" width="15.42578125" customWidth="1"/>
    <col min="12805" max="12805" width="36" bestFit="1" customWidth="1"/>
    <col min="12808" max="12808" width="18.5703125" bestFit="1" customWidth="1"/>
    <col min="13058" max="13058" width="5.42578125" customWidth="1"/>
    <col min="13059" max="13059" width="13.85546875" customWidth="1"/>
    <col min="13060" max="13060" width="15.42578125" customWidth="1"/>
    <col min="13061" max="13061" width="36" bestFit="1" customWidth="1"/>
    <col min="13064" max="13064" width="18.5703125" bestFit="1" customWidth="1"/>
    <col min="13314" max="13314" width="5.42578125" customWidth="1"/>
    <col min="13315" max="13315" width="13.85546875" customWidth="1"/>
    <col min="13316" max="13316" width="15.42578125" customWidth="1"/>
    <col min="13317" max="13317" width="36" bestFit="1" customWidth="1"/>
    <col min="13320" max="13320" width="18.5703125" bestFit="1" customWidth="1"/>
    <col min="13570" max="13570" width="5.42578125" customWidth="1"/>
    <col min="13571" max="13571" width="13.85546875" customWidth="1"/>
    <col min="13572" max="13572" width="15.42578125" customWidth="1"/>
    <col min="13573" max="13573" width="36" bestFit="1" customWidth="1"/>
    <col min="13576" max="13576" width="18.5703125" bestFit="1" customWidth="1"/>
    <col min="13826" max="13826" width="5.42578125" customWidth="1"/>
    <col min="13827" max="13827" width="13.85546875" customWidth="1"/>
    <col min="13828" max="13828" width="15.42578125" customWidth="1"/>
    <col min="13829" max="13829" width="36" bestFit="1" customWidth="1"/>
    <col min="13832" max="13832" width="18.5703125" bestFit="1" customWidth="1"/>
    <col min="14082" max="14082" width="5.42578125" customWidth="1"/>
    <col min="14083" max="14083" width="13.85546875" customWidth="1"/>
    <col min="14084" max="14084" width="15.42578125" customWidth="1"/>
    <col min="14085" max="14085" width="36" bestFit="1" customWidth="1"/>
    <col min="14088" max="14088" width="18.5703125" bestFit="1" customWidth="1"/>
    <col min="14338" max="14338" width="5.42578125" customWidth="1"/>
    <col min="14339" max="14339" width="13.85546875" customWidth="1"/>
    <col min="14340" max="14340" width="15.42578125" customWidth="1"/>
    <col min="14341" max="14341" width="36" bestFit="1" customWidth="1"/>
    <col min="14344" max="14344" width="18.5703125" bestFit="1" customWidth="1"/>
    <col min="14594" max="14594" width="5.42578125" customWidth="1"/>
    <col min="14595" max="14595" width="13.85546875" customWidth="1"/>
    <col min="14596" max="14596" width="15.42578125" customWidth="1"/>
    <col min="14597" max="14597" width="36" bestFit="1" customWidth="1"/>
    <col min="14600" max="14600" width="18.5703125" bestFit="1" customWidth="1"/>
    <col min="14850" max="14850" width="5.42578125" customWidth="1"/>
    <col min="14851" max="14851" width="13.85546875" customWidth="1"/>
    <col min="14852" max="14852" width="15.42578125" customWidth="1"/>
    <col min="14853" max="14853" width="36" bestFit="1" customWidth="1"/>
    <col min="14856" max="14856" width="18.5703125" bestFit="1" customWidth="1"/>
    <col min="15106" max="15106" width="5.42578125" customWidth="1"/>
    <col min="15107" max="15107" width="13.85546875" customWidth="1"/>
    <col min="15108" max="15108" width="15.42578125" customWidth="1"/>
    <col min="15109" max="15109" width="36" bestFit="1" customWidth="1"/>
    <col min="15112" max="15112" width="18.5703125" bestFit="1" customWidth="1"/>
    <col min="15362" max="15362" width="5.42578125" customWidth="1"/>
    <col min="15363" max="15363" width="13.85546875" customWidth="1"/>
    <col min="15364" max="15364" width="15.42578125" customWidth="1"/>
    <col min="15365" max="15365" width="36" bestFit="1" customWidth="1"/>
    <col min="15368" max="15368" width="18.5703125" bestFit="1" customWidth="1"/>
    <col min="15618" max="15618" width="5.42578125" customWidth="1"/>
    <col min="15619" max="15619" width="13.85546875" customWidth="1"/>
    <col min="15620" max="15620" width="15.42578125" customWidth="1"/>
    <col min="15621" max="15621" width="36" bestFit="1" customWidth="1"/>
    <col min="15624" max="15624" width="18.5703125" bestFit="1" customWidth="1"/>
    <col min="15874" max="15874" width="5.42578125" customWidth="1"/>
    <col min="15875" max="15875" width="13.85546875" customWidth="1"/>
    <col min="15876" max="15876" width="15.42578125" customWidth="1"/>
    <col min="15877" max="15877" width="36" bestFit="1" customWidth="1"/>
    <col min="15880" max="15880" width="18.5703125" bestFit="1" customWidth="1"/>
    <col min="16130" max="16130" width="5.42578125" customWidth="1"/>
    <col min="16131" max="16131" width="13.85546875" customWidth="1"/>
    <col min="16132" max="16132" width="15.42578125" customWidth="1"/>
    <col min="16133" max="16133" width="36" bestFit="1" customWidth="1"/>
    <col min="16136" max="16136" width="18.5703125" bestFit="1" customWidth="1"/>
  </cols>
  <sheetData>
    <row r="6" spans="2:8" x14ac:dyDescent="0.2">
      <c r="B6" s="54"/>
      <c r="C6" s="54"/>
      <c r="D6" s="54"/>
      <c r="E6" s="54"/>
      <c r="F6" s="54"/>
      <c r="G6" s="54"/>
      <c r="H6" s="54"/>
    </row>
    <row r="7" spans="2:8" x14ac:dyDescent="0.2">
      <c r="B7" s="54"/>
      <c r="C7" s="54"/>
      <c r="D7" s="54"/>
      <c r="E7" s="54"/>
      <c r="F7" s="54"/>
      <c r="G7" s="54"/>
      <c r="H7" s="54"/>
    </row>
    <row r="8" spans="2:8" x14ac:dyDescent="0.2">
      <c r="B8" s="54"/>
      <c r="C8" s="54"/>
      <c r="D8" s="54"/>
      <c r="E8" s="54"/>
      <c r="F8" s="54"/>
      <c r="G8" s="54"/>
      <c r="H8" s="54"/>
    </row>
    <row r="9" spans="2:8" ht="12" customHeight="1" x14ac:dyDescent="0.2">
      <c r="B9" s="54"/>
      <c r="C9" s="54"/>
      <c r="D9" s="54"/>
      <c r="E9" s="54"/>
      <c r="F9" s="54"/>
      <c r="G9" s="54"/>
      <c r="H9" s="54"/>
    </row>
    <row r="10" spans="2:8" s="6" customFormat="1" ht="12.75" hidden="1" customHeight="1" x14ac:dyDescent="0.2">
      <c r="B10" s="54"/>
      <c r="C10" s="54"/>
      <c r="D10" s="54"/>
      <c r="E10" s="54"/>
      <c r="F10" s="54"/>
      <c r="G10" s="54"/>
      <c r="H10" s="54"/>
    </row>
    <row r="11" spans="2:8" ht="12.75" hidden="1" customHeight="1" x14ac:dyDescent="0.2">
      <c r="B11" s="54"/>
      <c r="C11" s="54"/>
      <c r="D11" s="54"/>
      <c r="E11" s="54"/>
      <c r="F11" s="54"/>
      <c r="G11" s="54"/>
      <c r="H11" s="54"/>
    </row>
    <row r="12" spans="2:8" x14ac:dyDescent="0.2">
      <c r="B12" s="53"/>
      <c r="C12" s="53"/>
      <c r="D12" s="53"/>
      <c r="E12" s="53"/>
      <c r="F12" s="53"/>
      <c r="G12" s="53"/>
      <c r="H12" s="53"/>
    </row>
    <row r="13" spans="2:8" ht="15.75" x14ac:dyDescent="0.2">
      <c r="B13" s="52" t="s">
        <v>28</v>
      </c>
      <c r="C13" s="52"/>
      <c r="D13" s="52"/>
      <c r="E13" s="52"/>
      <c r="F13" s="52"/>
      <c r="G13" s="52"/>
      <c r="H13" s="52"/>
    </row>
    <row r="14" spans="2:8" ht="18" x14ac:dyDescent="0.2">
      <c r="B14" s="51" t="s">
        <v>27</v>
      </c>
      <c r="C14" s="51"/>
      <c r="D14" s="51"/>
      <c r="E14" s="51"/>
      <c r="F14" s="51"/>
      <c r="G14" s="51"/>
      <c r="H14" s="51"/>
    </row>
    <row r="15" spans="2:8" ht="18" x14ac:dyDescent="0.2">
      <c r="B15" s="51" t="s">
        <v>26</v>
      </c>
      <c r="C15" s="51"/>
      <c r="D15" s="51"/>
      <c r="E15" s="51"/>
      <c r="F15" s="51"/>
      <c r="G15" s="51"/>
      <c r="H15" s="51"/>
    </row>
    <row r="16" spans="2:8" ht="13.5" thickBot="1" x14ac:dyDescent="0.25">
      <c r="B16" s="50"/>
      <c r="C16" s="50"/>
      <c r="D16" s="50"/>
      <c r="E16" s="50"/>
      <c r="F16" s="50"/>
      <c r="G16" s="50"/>
      <c r="H16" s="50"/>
    </row>
    <row r="17" spans="2:13" ht="16.5" x14ac:dyDescent="0.2">
      <c r="B17" s="49"/>
      <c r="C17" s="48" t="s">
        <v>25</v>
      </c>
      <c r="D17" s="47"/>
      <c r="E17" s="47"/>
      <c r="F17" s="47">
        <v>103800735</v>
      </c>
      <c r="G17" s="47"/>
      <c r="H17" s="46"/>
    </row>
    <row r="18" spans="2:13" ht="16.5" customHeight="1" x14ac:dyDescent="0.2">
      <c r="B18" s="45"/>
      <c r="C18" s="44"/>
      <c r="D18" s="41"/>
      <c r="E18" s="43"/>
      <c r="F18" s="42" t="s">
        <v>24</v>
      </c>
      <c r="G18" s="41"/>
      <c r="H18" s="40">
        <v>472771.5</v>
      </c>
      <c r="J18" s="27"/>
    </row>
    <row r="19" spans="2:13" ht="33.75" customHeight="1" thickBot="1" x14ac:dyDescent="0.25">
      <c r="B19" s="39"/>
      <c r="C19" s="37" t="s">
        <v>23</v>
      </c>
      <c r="D19" s="36" t="s">
        <v>22</v>
      </c>
      <c r="E19" s="38" t="s">
        <v>21</v>
      </c>
      <c r="F19" s="37" t="s">
        <v>20</v>
      </c>
      <c r="G19" s="36" t="s">
        <v>19</v>
      </c>
      <c r="H19" s="35" t="s">
        <v>18</v>
      </c>
    </row>
    <row r="20" spans="2:13" ht="16.5" x14ac:dyDescent="0.2">
      <c r="B20" s="34"/>
      <c r="C20" s="33"/>
      <c r="D20" s="32"/>
      <c r="E20" s="31"/>
      <c r="F20" s="30"/>
      <c r="G20" s="29"/>
      <c r="H20" s="28"/>
      <c r="I20" s="27"/>
      <c r="K20" s="27"/>
      <c r="M20" s="26"/>
    </row>
    <row r="21" spans="2:13" ht="16.5" x14ac:dyDescent="0.2">
      <c r="B21" s="20"/>
      <c r="C21" s="25"/>
      <c r="D21" s="18"/>
      <c r="E21" s="17"/>
      <c r="F21" s="16"/>
      <c r="G21" s="15"/>
      <c r="H21" s="23"/>
    </row>
    <row r="22" spans="2:13" ht="16.5" x14ac:dyDescent="0.2">
      <c r="B22" s="20"/>
      <c r="C22" s="19">
        <v>44498</v>
      </c>
      <c r="D22" s="18">
        <v>25</v>
      </c>
      <c r="E22" s="17" t="s">
        <v>17</v>
      </c>
      <c r="F22" s="16">
        <v>0</v>
      </c>
      <c r="G22" s="15">
        <v>175</v>
      </c>
      <c r="H22" s="23">
        <v>472421.5</v>
      </c>
      <c r="I22" s="24"/>
    </row>
    <row r="23" spans="2:13" ht="16.5" x14ac:dyDescent="0.2">
      <c r="B23" s="20"/>
      <c r="C23" s="19">
        <v>44502</v>
      </c>
      <c r="D23" s="18">
        <v>1866</v>
      </c>
      <c r="E23" s="17" t="s">
        <v>6</v>
      </c>
      <c r="F23" s="16">
        <v>0</v>
      </c>
      <c r="G23" s="15">
        <v>10600</v>
      </c>
      <c r="H23" s="23">
        <f>H22-G23</f>
        <v>461821.5</v>
      </c>
    </row>
    <row r="24" spans="2:13" ht="16.5" x14ac:dyDescent="0.2">
      <c r="B24" s="20"/>
      <c r="C24" s="19">
        <v>44502</v>
      </c>
      <c r="D24" s="18">
        <v>1867</v>
      </c>
      <c r="E24" s="17" t="s">
        <v>16</v>
      </c>
      <c r="F24" s="16">
        <v>0</v>
      </c>
      <c r="G24" s="15">
        <v>4250</v>
      </c>
      <c r="H24" s="23">
        <f>H23-G24</f>
        <v>457571.5</v>
      </c>
    </row>
    <row r="25" spans="2:13" ht="16.5" x14ac:dyDescent="0.2">
      <c r="B25" s="20"/>
      <c r="C25" s="19">
        <v>44502</v>
      </c>
      <c r="D25" s="18">
        <v>1868</v>
      </c>
      <c r="E25" s="17" t="s">
        <v>15</v>
      </c>
      <c r="F25" s="16">
        <v>0</v>
      </c>
      <c r="G25" s="15">
        <v>5600</v>
      </c>
      <c r="H25" s="23">
        <f>H24-G25</f>
        <v>451971.5</v>
      </c>
    </row>
    <row r="26" spans="2:13" ht="16.5" x14ac:dyDescent="0.2">
      <c r="B26" s="20"/>
      <c r="C26" s="19">
        <v>44502</v>
      </c>
      <c r="D26" s="18">
        <v>1869</v>
      </c>
      <c r="E26" s="17" t="s">
        <v>14</v>
      </c>
      <c r="F26" s="16">
        <v>0</v>
      </c>
      <c r="G26" s="15">
        <v>4250</v>
      </c>
      <c r="H26" s="23">
        <f>H25-G26</f>
        <v>447721.5</v>
      </c>
    </row>
    <row r="27" spans="2:13" ht="16.5" x14ac:dyDescent="0.2">
      <c r="B27" s="20"/>
      <c r="C27" s="19">
        <v>44502</v>
      </c>
      <c r="D27" s="18">
        <v>1870</v>
      </c>
      <c r="E27" s="17" t="s">
        <v>13</v>
      </c>
      <c r="F27" s="16">
        <v>0</v>
      </c>
      <c r="G27" s="15">
        <v>0</v>
      </c>
      <c r="H27" s="23">
        <f>H26-G27</f>
        <v>447721.5</v>
      </c>
    </row>
    <row r="28" spans="2:13" ht="15.75" customHeight="1" x14ac:dyDescent="0.2">
      <c r="B28" s="20"/>
      <c r="C28" s="19">
        <v>44502</v>
      </c>
      <c r="D28" s="18">
        <v>1871</v>
      </c>
      <c r="E28" s="17" t="s">
        <v>13</v>
      </c>
      <c r="F28" s="22">
        <v>0</v>
      </c>
      <c r="G28" s="15">
        <v>0</v>
      </c>
      <c r="H28" s="23">
        <f>H27+F28-G28</f>
        <v>447721.5</v>
      </c>
    </row>
    <row r="29" spans="2:13" ht="15.75" customHeight="1" x14ac:dyDescent="0.2">
      <c r="B29" s="20"/>
      <c r="C29" s="19">
        <v>44503</v>
      </c>
      <c r="D29" s="18">
        <v>1872</v>
      </c>
      <c r="E29" s="17" t="s">
        <v>12</v>
      </c>
      <c r="F29" s="22"/>
      <c r="G29" s="15">
        <v>5600</v>
      </c>
      <c r="H29" s="23">
        <f>H28+F29-G29</f>
        <v>442121.5</v>
      </c>
    </row>
    <row r="30" spans="2:13" ht="15.75" customHeight="1" x14ac:dyDescent="0.2">
      <c r="B30" s="20"/>
      <c r="C30" s="19">
        <v>44503</v>
      </c>
      <c r="D30" s="18">
        <v>1873</v>
      </c>
      <c r="E30" s="17" t="s">
        <v>11</v>
      </c>
      <c r="F30" s="22"/>
      <c r="G30" s="15">
        <v>5600</v>
      </c>
      <c r="H30" s="23">
        <f>H29+F30-G30</f>
        <v>436521.5</v>
      </c>
    </row>
    <row r="31" spans="2:13" ht="15.75" customHeight="1" x14ac:dyDescent="0.2">
      <c r="B31" s="20"/>
      <c r="C31" s="19">
        <v>44503</v>
      </c>
      <c r="D31" s="18">
        <v>1874</v>
      </c>
      <c r="E31" s="17" t="s">
        <v>6</v>
      </c>
      <c r="F31" s="22"/>
      <c r="G31" s="15">
        <v>5914.66</v>
      </c>
      <c r="H31" s="23">
        <f>H30+F31-G31</f>
        <v>430606.84</v>
      </c>
    </row>
    <row r="32" spans="2:13" ht="15.75" customHeight="1" x14ac:dyDescent="0.2">
      <c r="B32" s="20"/>
      <c r="C32" s="19">
        <v>44503</v>
      </c>
      <c r="D32" s="18">
        <v>1875</v>
      </c>
      <c r="E32" s="17" t="s">
        <v>10</v>
      </c>
      <c r="F32" s="22"/>
      <c r="G32" s="15">
        <v>20000</v>
      </c>
      <c r="H32" s="23">
        <f>H31+F32-G32</f>
        <v>410606.84</v>
      </c>
    </row>
    <row r="33" spans="2:9" ht="15.75" customHeight="1" x14ac:dyDescent="0.2">
      <c r="B33" s="20"/>
      <c r="C33" s="19">
        <v>44508</v>
      </c>
      <c r="D33" s="18">
        <v>1876</v>
      </c>
      <c r="E33" s="17" t="s">
        <v>9</v>
      </c>
      <c r="F33" s="22"/>
      <c r="G33" s="15">
        <v>20711.490000000002</v>
      </c>
      <c r="H33" s="23">
        <f>H32+F33-G33</f>
        <v>389895.35000000003</v>
      </c>
    </row>
    <row r="34" spans="2:9" ht="15.75" customHeight="1" x14ac:dyDescent="0.2">
      <c r="B34" s="20"/>
      <c r="C34" s="19">
        <v>44508</v>
      </c>
      <c r="D34" s="18">
        <v>1877</v>
      </c>
      <c r="E34" s="17" t="s">
        <v>8</v>
      </c>
      <c r="F34" s="22"/>
      <c r="G34" s="15">
        <v>6423</v>
      </c>
      <c r="H34" s="23">
        <f>H33+F34-G34</f>
        <v>383472.35000000003</v>
      </c>
    </row>
    <row r="35" spans="2:9" ht="16.5" x14ac:dyDescent="0.2">
      <c r="B35" s="20"/>
      <c r="C35" s="19">
        <v>44508</v>
      </c>
      <c r="D35" s="18">
        <v>1878</v>
      </c>
      <c r="E35" s="17" t="s">
        <v>7</v>
      </c>
      <c r="F35" s="22"/>
      <c r="G35" s="15">
        <v>6176</v>
      </c>
      <c r="H35" s="23">
        <f>H34+F35-G35</f>
        <v>377296.35000000003</v>
      </c>
    </row>
    <row r="36" spans="2:9" ht="16.5" x14ac:dyDescent="0.2">
      <c r="B36" s="20"/>
      <c r="C36" s="19">
        <v>44508</v>
      </c>
      <c r="D36" s="18">
        <v>1879</v>
      </c>
      <c r="E36" s="17" t="s">
        <v>6</v>
      </c>
      <c r="F36" s="22"/>
      <c r="G36" s="15">
        <v>5923.56</v>
      </c>
      <c r="H36" s="21">
        <f>H35+F36-G36</f>
        <v>371372.79000000004</v>
      </c>
    </row>
    <row r="37" spans="2:9" ht="16.5" x14ac:dyDescent="0.2">
      <c r="B37" s="20"/>
      <c r="C37" s="19">
        <v>44529</v>
      </c>
      <c r="D37" s="18">
        <v>1880</v>
      </c>
      <c r="E37" s="17" t="s">
        <v>5</v>
      </c>
      <c r="F37" s="16">
        <v>0</v>
      </c>
      <c r="G37" s="15">
        <v>8100.61</v>
      </c>
      <c r="H37" s="14">
        <f>H36+F37-G37</f>
        <v>363272.18000000005</v>
      </c>
    </row>
    <row r="38" spans="2:9" ht="16.5" x14ac:dyDescent="0.2">
      <c r="B38" s="20"/>
      <c r="C38" s="19">
        <v>44530</v>
      </c>
      <c r="D38" s="18">
        <v>206</v>
      </c>
      <c r="E38" s="17" t="s">
        <v>4</v>
      </c>
      <c r="F38" s="16">
        <v>0</v>
      </c>
      <c r="G38" s="15">
        <v>175</v>
      </c>
      <c r="H38" s="14">
        <f>H37+F38-G38</f>
        <v>363097.18000000005</v>
      </c>
    </row>
    <row r="39" spans="2:9" ht="16.5" x14ac:dyDescent="0.2">
      <c r="B39" s="13"/>
      <c r="C39" s="12" t="s">
        <v>3</v>
      </c>
      <c r="D39" s="11"/>
      <c r="E39" s="10"/>
      <c r="F39" s="9">
        <f>SUM(F20:F38)</f>
        <v>0</v>
      </c>
      <c r="G39" s="9">
        <f>SUM(G20:G38)</f>
        <v>109499.32</v>
      </c>
      <c r="H39" s="8">
        <f>H38</f>
        <v>363097.18000000005</v>
      </c>
      <c r="I39" t="s">
        <v>2</v>
      </c>
    </row>
    <row r="40" spans="2:9" x14ac:dyDescent="0.2">
      <c r="H40" s="7"/>
    </row>
    <row r="41" spans="2:9" x14ac:dyDescent="0.2">
      <c r="H41" s="7"/>
    </row>
    <row r="42" spans="2:9" x14ac:dyDescent="0.2">
      <c r="H42" s="7"/>
    </row>
    <row r="46" spans="2:9" x14ac:dyDescent="0.2">
      <c r="C46" s="6"/>
      <c r="D46" s="6"/>
      <c r="E46" s="5"/>
      <c r="F46" s="5"/>
    </row>
    <row r="47" spans="2:9" ht="15.75" x14ac:dyDescent="0.25">
      <c r="C47" s="4"/>
      <c r="E47" s="3" t="s">
        <v>1</v>
      </c>
      <c r="F47" s="3"/>
    </row>
    <row r="48" spans="2:9" ht="15.75" x14ac:dyDescent="0.25">
      <c r="C48" s="2"/>
      <c r="E48" s="1" t="s">
        <v>0</v>
      </c>
      <c r="F48" s="1"/>
    </row>
  </sheetData>
  <mergeCells count="13">
    <mergeCell ref="F17:H17"/>
    <mergeCell ref="C18:D18"/>
    <mergeCell ref="F18:G18"/>
    <mergeCell ref="C39:E39"/>
    <mergeCell ref="E46:F46"/>
    <mergeCell ref="E47:F47"/>
    <mergeCell ref="E48:F48"/>
    <mergeCell ref="B6:H11"/>
    <mergeCell ref="B13:H13"/>
    <mergeCell ref="B14:H14"/>
    <mergeCell ref="B15:H15"/>
    <mergeCell ref="B17:B19"/>
    <mergeCell ref="C17:E17"/>
  </mergeCells>
  <pageMargins left="0.7" right="0.7" top="0.75" bottom="0.75" header="0.3" footer="0.3"/>
  <pageSetup scale="7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NOVIEMBRE </vt:lpstr>
    </vt:vector>
  </TitlesOfParts>
  <Company>Windows User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Ixshel Elora Nova Portes</dc:creator>
  <cp:lastModifiedBy>Ixshel Elora Nova Portes</cp:lastModifiedBy>
  <dcterms:created xsi:type="dcterms:W3CDTF">2022-03-01T17:44:40Z</dcterms:created>
  <dcterms:modified xsi:type="dcterms:W3CDTF">2022-03-01T17:47:37Z</dcterms:modified>
</cp:coreProperties>
</file>