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4/BALANGE GENERAL/"/>
    </mc:Choice>
  </mc:AlternateContent>
  <xr:revisionPtr revIDLastSave="12" documentId="8_{CED1E1F5-27C3-407B-B140-1C91A33BF8DB}" xr6:coauthVersionLast="47" xr6:coauthVersionMax="47" xr10:uidLastSave="{79781738-A7A2-4421-9479-151D1C1005B1}"/>
  <bookViews>
    <workbookView xWindow="-120" yWindow="-120" windowWidth="29040" windowHeight="15840" xr2:uid="{00000000-000D-0000-FFFF-FFFF00000000}"/>
  </bookViews>
  <sheets>
    <sheet name="ABRIL 2025" sheetId="15" r:id="rId1"/>
    <sheet name="FEBRERO 2023" sheetId="10" state="hidden" r:id="rId2"/>
    <sheet name="MARZO 2023" sheetId="11" state="hidden" r:id="rId3"/>
    <sheet name="ABRIL 2023" sheetId="12" state="hidden" r:id="rId4"/>
    <sheet name="MAYO 2023" sheetId="1" state="hidden" r:id="rId5"/>
    <sheet name="JUNIO 2023" sheetId="2" state="hidden" r:id="rId6"/>
    <sheet name="JULIO 2023" sheetId="3" state="hidden" r:id="rId7"/>
    <sheet name="AGOSTO 2023" sheetId="4" state="hidden" r:id="rId8"/>
    <sheet name="SEPTIEMBRE 2023" sheetId="5" state="hidden" r:id="rId9"/>
    <sheet name="OCTUBRE 2023" sheetId="6" state="hidden" r:id="rId10"/>
    <sheet name="NOVIEMBRE 2023" sheetId="7" state="hidden" r:id="rId11"/>
    <sheet name="DICIEMBRE 2023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5" l="1"/>
  <c r="F33" i="15" s="1"/>
  <c r="F23" i="15"/>
  <c r="F17" i="15"/>
  <c r="F26" i="15" l="1"/>
  <c r="F38" i="15" s="1"/>
  <c r="F39" i="15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<sst xmlns="http://schemas.openxmlformats.org/spreadsheetml/2006/main" count="348" uniqueCount="41">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</sst>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0" fillId="0" borderId="1" xfId="0" applyNumberFormat="1" applyBorder="1"/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7:L45"/>
  <sheetViews>
    <sheetView tabSelected="1" topLeftCell="A7" workbookViewId="0">
      <selection activeCell="N14" sqref="N1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40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20" t="s">
        <v>1</v>
      </c>
      <c r="B14" s="20"/>
    </row>
    <row r="15" spans="1:12" x14ac:dyDescent="0.25">
      <c r="A15" s="2" t="s">
        <v>2</v>
      </c>
      <c r="F15" s="21">
        <v>359956.43</v>
      </c>
      <c r="G15" s="21"/>
    </row>
    <row r="16" spans="1:12" x14ac:dyDescent="0.25">
      <c r="A16" s="2" t="s">
        <v>3</v>
      </c>
      <c r="F16" s="22">
        <v>6010383.5999999996</v>
      </c>
      <c r="G16" s="22"/>
    </row>
    <row r="17" spans="1:11" x14ac:dyDescent="0.25">
      <c r="A17" s="6" t="s">
        <v>4</v>
      </c>
      <c r="F17" s="23">
        <f>SUM(F15:F16)</f>
        <v>6370340.0299999993</v>
      </c>
      <c r="G17" s="24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5">
        <v>2485568.98</v>
      </c>
      <c r="G20" s="25"/>
      <c r="K20" s="4"/>
    </row>
    <row r="21" spans="1:11" x14ac:dyDescent="0.25">
      <c r="A21" s="2" t="s">
        <v>28</v>
      </c>
      <c r="F21" s="25">
        <v>0</v>
      </c>
      <c r="G21" s="25"/>
      <c r="K21" s="4"/>
    </row>
    <row r="22" spans="1:11" x14ac:dyDescent="0.25">
      <c r="A22" s="2" t="s">
        <v>6</v>
      </c>
      <c r="F22" s="26">
        <v>61332015.259999998</v>
      </c>
      <c r="G22" s="26"/>
    </row>
    <row r="23" spans="1:11" x14ac:dyDescent="0.25">
      <c r="A23" s="6" t="s">
        <v>7</v>
      </c>
      <c r="F23" s="27">
        <f>F22+F20+F21</f>
        <v>63817584.239999995</v>
      </c>
      <c r="G23" s="2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8">
        <f>F17+F23</f>
        <v>70187924.269999996</v>
      </c>
      <c r="G26" s="19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0">
        <v>137036.06</v>
      </c>
      <c r="G30" s="10"/>
    </row>
    <row r="31" spans="1:11" x14ac:dyDescent="0.25">
      <c r="A31" s="6" t="s">
        <v>14</v>
      </c>
      <c r="F31" s="11">
        <f>SUM(F30)</f>
        <v>137036.06</v>
      </c>
      <c r="G31" s="12"/>
    </row>
    <row r="32" spans="1:11" x14ac:dyDescent="0.25">
      <c r="A32" s="6" t="s">
        <v>15</v>
      </c>
    </row>
    <row r="33" spans="1:9" x14ac:dyDescent="0.25">
      <c r="A33" s="6" t="s">
        <v>16</v>
      </c>
      <c r="F33" s="11">
        <f>SUM(F31:F32)</f>
        <v>137036.06</v>
      </c>
      <c r="G33" s="12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3">
        <f>F26-F33</f>
        <v>70050888.209999993</v>
      </c>
      <c r="G38" s="14"/>
    </row>
    <row r="39" spans="1:9" ht="15.75" thickBot="1" x14ac:dyDescent="0.3">
      <c r="A39" s="6" t="s">
        <v>21</v>
      </c>
      <c r="F39" s="15">
        <f>F33+F38</f>
        <v>70187924.269999996</v>
      </c>
      <c r="G39" s="16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7"/>
      <c r="D43" s="17"/>
      <c r="E43" s="17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169143.57</v>
      </c>
      <c r="G16" s="21"/>
    </row>
    <row r="17" spans="1:11" x14ac:dyDescent="0.25">
      <c r="A17" s="2" t="s">
        <v>3</v>
      </c>
      <c r="F17" s="22">
        <v>4467619.57</v>
      </c>
      <c r="G17" s="22"/>
    </row>
    <row r="18" spans="1:11" x14ac:dyDescent="0.25">
      <c r="A18" s="6" t="s">
        <v>4</v>
      </c>
      <c r="F18" s="23">
        <f>SUM(F16:F17)</f>
        <v>4636763.1400000006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67150469.670000002</v>
      </c>
      <c r="G21" s="25"/>
    </row>
    <row r="22" spans="1:11" x14ac:dyDescent="0.25">
      <c r="A22" s="2" t="s">
        <v>27</v>
      </c>
      <c r="F22" s="25">
        <v>86959.07</v>
      </c>
      <c r="G22" s="25"/>
      <c r="K22" s="4"/>
    </row>
    <row r="23" spans="1:11" x14ac:dyDescent="0.25">
      <c r="A23" s="2" t="s">
        <v>28</v>
      </c>
      <c r="F23" s="26">
        <v>222964.44</v>
      </c>
      <c r="G23" s="26"/>
      <c r="K23" s="4"/>
    </row>
    <row r="24" spans="1:11" x14ac:dyDescent="0.25">
      <c r="A24" s="6" t="s">
        <v>7</v>
      </c>
      <c r="F24" s="27">
        <f>F21+F22+F23</f>
        <v>67460393.179999992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72097156.319999993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5385216.7300000004</v>
      </c>
      <c r="G31" s="10"/>
    </row>
    <row r="32" spans="1:11" x14ac:dyDescent="0.25">
      <c r="A32" s="6" t="s">
        <v>14</v>
      </c>
      <c r="F32" s="11">
        <f>SUM(F31)</f>
        <v>5385216.7300000004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5385216.7300000004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66711939.589999989</v>
      </c>
      <c r="G39" s="14"/>
    </row>
    <row r="40" spans="1:7" ht="15.75" thickBot="1" x14ac:dyDescent="0.3">
      <c r="A40" s="6" t="s">
        <v>21</v>
      </c>
      <c r="F40" s="15">
        <f>F34+F39</f>
        <v>72097156.319999993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133200.98000000001</v>
      </c>
      <c r="G16" s="21"/>
    </row>
    <row r="17" spans="1:11" x14ac:dyDescent="0.25">
      <c r="A17" s="2" t="s">
        <v>3</v>
      </c>
      <c r="F17" s="22">
        <v>4458868.53</v>
      </c>
      <c r="G17" s="22"/>
    </row>
    <row r="18" spans="1:11" x14ac:dyDescent="0.25">
      <c r="A18" s="6" t="s">
        <v>4</v>
      </c>
      <c r="F18" s="23">
        <f>SUM(F16:F17)</f>
        <v>4592069.5100000007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65582867.600000001</v>
      </c>
      <c r="G21" s="25"/>
    </row>
    <row r="22" spans="1:11" x14ac:dyDescent="0.25">
      <c r="A22" s="2" t="s">
        <v>27</v>
      </c>
      <c r="F22" s="25">
        <v>2946165.91</v>
      </c>
      <c r="G22" s="25"/>
      <c r="K22" s="4"/>
    </row>
    <row r="23" spans="1:11" x14ac:dyDescent="0.25">
      <c r="A23" s="2" t="s">
        <v>28</v>
      </c>
      <c r="F23" s="26">
        <v>3515966.11</v>
      </c>
      <c r="G23" s="26"/>
      <c r="K23" s="4"/>
    </row>
    <row r="24" spans="1:11" x14ac:dyDescent="0.25">
      <c r="A24" s="6" t="s">
        <v>7</v>
      </c>
      <c r="F24" s="27">
        <f>F21+F22+F23</f>
        <v>72044999.620000005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76637069.13000001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447873.2</v>
      </c>
      <c r="G31" s="10"/>
    </row>
    <row r="32" spans="1:11" x14ac:dyDescent="0.25">
      <c r="A32" s="6" t="s">
        <v>14</v>
      </c>
      <c r="F32" s="11">
        <f>SUM(F31)</f>
        <v>447873.2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447873.2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76189195.930000007</v>
      </c>
      <c r="G39" s="14"/>
    </row>
    <row r="40" spans="1:7" ht="15.75" thickBot="1" x14ac:dyDescent="0.3">
      <c r="A40" s="6" t="s">
        <v>21</v>
      </c>
      <c r="F40" s="15">
        <f>F34+F39</f>
        <v>76637069.13000001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348060.99</v>
      </c>
      <c r="G16" s="21"/>
    </row>
    <row r="17" spans="1:11" x14ac:dyDescent="0.25">
      <c r="A17" s="2" t="s">
        <v>3</v>
      </c>
      <c r="F17" s="22">
        <v>2247850.0299999998</v>
      </c>
      <c r="G17" s="22"/>
    </row>
    <row r="18" spans="1:11" x14ac:dyDescent="0.25">
      <c r="A18" s="6" t="s">
        <v>4</v>
      </c>
      <c r="F18" s="23">
        <f>SUM(F16:F17)</f>
        <v>2595911.0199999996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67085761.530000001</v>
      </c>
      <c r="G21" s="25"/>
    </row>
    <row r="22" spans="1:11" x14ac:dyDescent="0.25">
      <c r="A22" s="2" t="s">
        <v>27</v>
      </c>
      <c r="F22" s="25">
        <v>2589719.5499999998</v>
      </c>
      <c r="G22" s="25"/>
      <c r="K22" s="4"/>
    </row>
    <row r="23" spans="1:11" x14ac:dyDescent="0.25">
      <c r="A23" s="2" t="s">
        <v>28</v>
      </c>
      <c r="F23" s="26">
        <v>3191106.04</v>
      </c>
      <c r="G23" s="26"/>
      <c r="K23" s="4"/>
    </row>
    <row r="24" spans="1:11" x14ac:dyDescent="0.25">
      <c r="A24" s="6" t="s">
        <v>7</v>
      </c>
      <c r="F24" s="27">
        <f>F21+F22+F23</f>
        <v>72866587.120000005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75462498.140000001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896181.82</v>
      </c>
      <c r="G31" s="10"/>
    </row>
    <row r="32" spans="1:11" x14ac:dyDescent="0.25">
      <c r="A32" s="6" t="s">
        <v>14</v>
      </c>
      <c r="F32" s="11">
        <f>SUM(F31)</f>
        <v>896181.82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896181.82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74566316.320000008</v>
      </c>
      <c r="G39" s="14"/>
    </row>
    <row r="40" spans="1:7" ht="15.75" thickBot="1" x14ac:dyDescent="0.3">
      <c r="A40" s="6" t="s">
        <v>21</v>
      </c>
      <c r="F40" s="15">
        <f>F34+F39</f>
        <v>75462498.140000001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260917.87</v>
      </c>
      <c r="G16" s="21"/>
    </row>
    <row r="17" spans="1:11" x14ac:dyDescent="0.25">
      <c r="A17" s="2" t="s">
        <v>3</v>
      </c>
      <c r="F17" s="22">
        <v>3448699.53</v>
      </c>
      <c r="G17" s="22"/>
    </row>
    <row r="18" spans="1:11" x14ac:dyDescent="0.25">
      <c r="A18" s="6" t="s">
        <v>4</v>
      </c>
      <c r="F18" s="23">
        <f>SUM(F16:F17)</f>
        <v>3709617.4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71782478.829999998</v>
      </c>
      <c r="G21" s="25"/>
    </row>
    <row r="22" spans="1:11" x14ac:dyDescent="0.25">
      <c r="A22" s="2" t="s">
        <v>27</v>
      </c>
      <c r="F22" s="25">
        <v>2715164.61</v>
      </c>
      <c r="G22" s="25"/>
      <c r="K22" s="4"/>
    </row>
    <row r="23" spans="1:11" x14ac:dyDescent="0.25">
      <c r="A23" s="2" t="s">
        <v>28</v>
      </c>
      <c r="F23" s="26">
        <v>2855417.31</v>
      </c>
      <c r="G23" s="26"/>
      <c r="K23" s="4"/>
    </row>
    <row r="24" spans="1:11" x14ac:dyDescent="0.25">
      <c r="A24" s="6" t="s">
        <v>7</v>
      </c>
      <c r="F24" s="27">
        <f>F21+F22+F23</f>
        <v>77353060.75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81062678.150000006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690028.66</v>
      </c>
      <c r="G31" s="10"/>
    </row>
    <row r="32" spans="1:11" x14ac:dyDescent="0.25">
      <c r="A32" s="6" t="s">
        <v>14</v>
      </c>
      <c r="F32" s="11">
        <f>SUM(F31)</f>
        <v>690028.66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690028.66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80372649.49000001</v>
      </c>
      <c r="G39" s="14"/>
    </row>
    <row r="40" spans="1:7" ht="15.75" thickBot="1" x14ac:dyDescent="0.3">
      <c r="A40" s="6" t="s">
        <v>21</v>
      </c>
      <c r="F40" s="15">
        <f>F34+F39</f>
        <v>81062678.150000006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243006.35</v>
      </c>
      <c r="G16" s="21"/>
    </row>
    <row r="17" spans="1:11" x14ac:dyDescent="0.25">
      <c r="A17" s="2" t="s">
        <v>3</v>
      </c>
      <c r="F17" s="22">
        <v>3247204.8</v>
      </c>
      <c r="G17" s="22"/>
    </row>
    <row r="18" spans="1:11" x14ac:dyDescent="0.25">
      <c r="A18" s="6" t="s">
        <v>4</v>
      </c>
      <c r="F18" s="23">
        <f>SUM(F16:F17)</f>
        <v>3490211.15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2349091.5099999998</v>
      </c>
      <c r="G21" s="25"/>
      <c r="K21" s="4"/>
    </row>
    <row r="22" spans="1:11" x14ac:dyDescent="0.25">
      <c r="A22" s="2" t="s">
        <v>28</v>
      </c>
      <c r="F22" s="25">
        <v>2621291.77</v>
      </c>
      <c r="G22" s="25"/>
      <c r="K22" s="4"/>
    </row>
    <row r="23" spans="1:11" x14ac:dyDescent="0.25">
      <c r="A23" s="2" t="s">
        <v>6</v>
      </c>
      <c r="F23" s="26">
        <v>68470181.849999994</v>
      </c>
      <c r="G23" s="26"/>
    </row>
    <row r="24" spans="1:11" x14ac:dyDescent="0.25">
      <c r="A24" s="6" t="s">
        <v>7</v>
      </c>
      <c r="F24" s="27">
        <f>F23+F21+F22</f>
        <v>73440565.129999995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76930776.280000001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973614.2</v>
      </c>
      <c r="G31" s="10"/>
    </row>
    <row r="32" spans="1:11" x14ac:dyDescent="0.25">
      <c r="A32" s="6" t="s">
        <v>14</v>
      </c>
      <c r="F32" s="11">
        <f>SUM(F31)</f>
        <v>973614.2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973614.2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75957162.079999998</v>
      </c>
      <c r="G39" s="14"/>
    </row>
    <row r="40" spans="1:7" ht="15.75" thickBot="1" x14ac:dyDescent="0.3">
      <c r="A40" s="6" t="s">
        <v>21</v>
      </c>
      <c r="F40" s="15">
        <f>F34+F39</f>
        <v>76930776.280000001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195622.15</v>
      </c>
      <c r="G16" s="21"/>
    </row>
    <row r="17" spans="1:11" x14ac:dyDescent="0.25">
      <c r="A17" s="2" t="s">
        <v>3</v>
      </c>
      <c r="F17" s="22">
        <v>2782428.53</v>
      </c>
      <c r="G17" s="22"/>
    </row>
    <row r="18" spans="1:11" x14ac:dyDescent="0.25">
      <c r="A18" s="6" t="s">
        <v>4</v>
      </c>
      <c r="F18" s="23">
        <f>SUM(F16:F17)</f>
        <v>2978050.6799999997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1980592.2</v>
      </c>
      <c r="G21" s="25"/>
      <c r="K21" s="4"/>
    </row>
    <row r="22" spans="1:11" x14ac:dyDescent="0.25">
      <c r="A22" s="2" t="s">
        <v>28</v>
      </c>
      <c r="F22" s="25">
        <v>2273684.5099999998</v>
      </c>
      <c r="G22" s="25"/>
      <c r="K22" s="4"/>
    </row>
    <row r="23" spans="1:11" x14ac:dyDescent="0.25">
      <c r="A23" s="2" t="s">
        <v>6</v>
      </c>
      <c r="F23" s="26">
        <v>66869848.310000002</v>
      </c>
      <c r="G23" s="26"/>
    </row>
    <row r="24" spans="1:11" x14ac:dyDescent="0.25">
      <c r="A24" s="6" t="s">
        <v>7</v>
      </c>
      <c r="F24" s="27">
        <f>F23+F21+F22</f>
        <v>71124125.020000011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74102175.700000018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1131382.42</v>
      </c>
      <c r="G31" s="10"/>
    </row>
    <row r="32" spans="1:11" x14ac:dyDescent="0.25">
      <c r="A32" s="6" t="s">
        <v>14</v>
      </c>
      <c r="F32" s="11">
        <f>SUM(F31)</f>
        <v>1131382.42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1131382.42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72970793.280000016</v>
      </c>
      <c r="G39" s="14"/>
    </row>
    <row r="40" spans="1:7" ht="15.75" thickBot="1" x14ac:dyDescent="0.3">
      <c r="A40" s="6" t="s">
        <v>21</v>
      </c>
      <c r="F40" s="15">
        <f>F34+F39</f>
        <v>74102175.700000018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195622.15</v>
      </c>
      <c r="G16" s="21"/>
    </row>
    <row r="17" spans="1:11" x14ac:dyDescent="0.25">
      <c r="A17" s="2" t="s">
        <v>3</v>
      </c>
      <c r="F17" s="22">
        <v>3340026.99</v>
      </c>
      <c r="G17" s="22"/>
    </row>
    <row r="18" spans="1:11" x14ac:dyDescent="0.25">
      <c r="A18" s="6" t="s">
        <v>4</v>
      </c>
      <c r="F18" s="23">
        <f>SUM(F16:F17)</f>
        <v>3535649.14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1614944.28</v>
      </c>
      <c r="G21" s="25"/>
      <c r="K21" s="4"/>
    </row>
    <row r="22" spans="1:11" x14ac:dyDescent="0.25">
      <c r="A22" s="2" t="s">
        <v>28</v>
      </c>
      <c r="F22" s="25">
        <v>1926077.26</v>
      </c>
      <c r="G22" s="25"/>
      <c r="K22" s="4"/>
    </row>
    <row r="23" spans="1:11" x14ac:dyDescent="0.25">
      <c r="A23" s="2" t="s">
        <v>6</v>
      </c>
      <c r="F23" s="26">
        <v>66738866.75</v>
      </c>
      <c r="G23" s="26"/>
    </row>
    <row r="24" spans="1:11" x14ac:dyDescent="0.25">
      <c r="A24" s="6" t="s">
        <v>7</v>
      </c>
      <c r="F24" s="27">
        <f>F23+F21+F22</f>
        <v>70279888.290000007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73815537.430000007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416427.1</v>
      </c>
      <c r="G31" s="10"/>
    </row>
    <row r="32" spans="1:11" x14ac:dyDescent="0.25">
      <c r="A32" s="6" t="s">
        <v>14</v>
      </c>
      <c r="F32" s="11">
        <f>SUM(F31)</f>
        <v>416427.1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416427.1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73399110.330000013</v>
      </c>
      <c r="G39" s="14"/>
    </row>
    <row r="40" spans="1:7" ht="15.75" thickBot="1" x14ac:dyDescent="0.3">
      <c r="A40" s="6" t="s">
        <v>21</v>
      </c>
      <c r="F40" s="15">
        <f>F34+F39</f>
        <v>73815537.430000007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149643.41</v>
      </c>
      <c r="G16" s="21"/>
    </row>
    <row r="17" spans="1:11" x14ac:dyDescent="0.25">
      <c r="A17" s="2" t="s">
        <v>3</v>
      </c>
      <c r="F17" s="22">
        <v>4165931.49</v>
      </c>
      <c r="G17" s="22"/>
    </row>
    <row r="18" spans="1:11" x14ac:dyDescent="0.25">
      <c r="A18" s="6" t="s">
        <v>4</v>
      </c>
      <c r="F18" s="23">
        <f>SUM(F16:F17)</f>
        <v>4315574.9000000004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1261091.46</v>
      </c>
      <c r="G21" s="25"/>
      <c r="K21" s="4"/>
    </row>
    <row r="22" spans="1:11" x14ac:dyDescent="0.25">
      <c r="A22" s="2" t="s">
        <v>28</v>
      </c>
      <c r="F22" s="25">
        <v>1650395.58</v>
      </c>
      <c r="G22" s="25"/>
      <c r="K22" s="4"/>
    </row>
    <row r="23" spans="1:11" x14ac:dyDescent="0.25">
      <c r="A23" s="2" t="s">
        <v>6</v>
      </c>
      <c r="F23" s="26">
        <v>65290701.829999998</v>
      </c>
      <c r="G23" s="26"/>
    </row>
    <row r="24" spans="1:11" x14ac:dyDescent="0.25">
      <c r="A24" s="6" t="s">
        <v>7</v>
      </c>
      <c r="F24" s="27">
        <f>F23+F21+F22</f>
        <v>68202188.870000005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72517763.770000011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912000</v>
      </c>
      <c r="G31" s="10"/>
    </row>
    <row r="32" spans="1:11" x14ac:dyDescent="0.25">
      <c r="A32" s="6" t="s">
        <v>14</v>
      </c>
      <c r="F32" s="11">
        <f>SUM(F31)</f>
        <v>912000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71605763.770000011</v>
      </c>
      <c r="G39" s="14"/>
    </row>
    <row r="40" spans="1:7" ht="15.75" thickBot="1" x14ac:dyDescent="0.3">
      <c r="A40" s="6" t="s">
        <v>21</v>
      </c>
      <c r="F40" s="15">
        <f>F34+F39</f>
        <v>72517763.770000011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111560.86</v>
      </c>
      <c r="G16" s="21"/>
    </row>
    <row r="17" spans="1:11" x14ac:dyDescent="0.25">
      <c r="A17" s="2" t="s">
        <v>3</v>
      </c>
      <c r="F17" s="22">
        <v>2878351.23</v>
      </c>
      <c r="G17" s="22"/>
    </row>
    <row r="18" spans="1:11" x14ac:dyDescent="0.25">
      <c r="A18" s="6" t="s">
        <v>4</v>
      </c>
      <c r="F18" s="23">
        <f>SUM(F16:F17)</f>
        <v>2989912.09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895443.54</v>
      </c>
      <c r="G21" s="25"/>
      <c r="K21" s="4"/>
    </row>
    <row r="22" spans="1:11" x14ac:dyDescent="0.25">
      <c r="A22" s="2" t="s">
        <v>28</v>
      </c>
      <c r="F22" s="25">
        <v>1293219.29</v>
      </c>
      <c r="G22" s="25"/>
      <c r="K22" s="4"/>
    </row>
    <row r="23" spans="1:11" x14ac:dyDescent="0.25">
      <c r="A23" s="2" t="s">
        <v>6</v>
      </c>
      <c r="F23" s="26">
        <v>66218668.359999999</v>
      </c>
      <c r="G23" s="26"/>
    </row>
    <row r="24" spans="1:11" x14ac:dyDescent="0.25">
      <c r="A24" s="6" t="s">
        <v>7</v>
      </c>
      <c r="F24" s="27">
        <f>F23+F21+F22</f>
        <v>68407331.190000013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71397243.280000016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912000</v>
      </c>
      <c r="G31" s="10"/>
    </row>
    <row r="32" spans="1:11" x14ac:dyDescent="0.25">
      <c r="A32" s="6" t="s">
        <v>14</v>
      </c>
      <c r="F32" s="11">
        <f>SUM(F31)</f>
        <v>912000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70485243.280000016</v>
      </c>
      <c r="G39" s="14"/>
    </row>
    <row r="40" spans="1:7" ht="15.75" thickBot="1" x14ac:dyDescent="0.3">
      <c r="A40" s="6" t="s">
        <v>21</v>
      </c>
      <c r="F40" s="15">
        <f>F34+F39</f>
        <v>71397243.280000016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306670.37</v>
      </c>
      <c r="G16" s="21"/>
    </row>
    <row r="17" spans="1:11" x14ac:dyDescent="0.25">
      <c r="A17" s="2" t="s">
        <v>3</v>
      </c>
      <c r="F17" s="22">
        <v>6331229.4100000001</v>
      </c>
      <c r="G17" s="22"/>
    </row>
    <row r="18" spans="1:11" x14ac:dyDescent="0.25">
      <c r="A18" s="6" t="s">
        <v>4</v>
      </c>
      <c r="F18" s="23">
        <f>SUM(F16:F17)</f>
        <v>6637899.7800000003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541590.71</v>
      </c>
      <c r="G21" s="25"/>
      <c r="K21" s="4"/>
    </row>
    <row r="22" spans="1:11" x14ac:dyDescent="0.25">
      <c r="A22" s="2" t="s">
        <v>28</v>
      </c>
      <c r="F22" s="25">
        <v>944176.75</v>
      </c>
      <c r="G22" s="25"/>
      <c r="K22" s="4"/>
    </row>
    <row r="23" spans="1:11" x14ac:dyDescent="0.25">
      <c r="A23" s="2" t="s">
        <v>6</v>
      </c>
      <c r="F23" s="26">
        <v>64627435.93</v>
      </c>
      <c r="G23" s="26"/>
    </row>
    <row r="24" spans="1:11" x14ac:dyDescent="0.25">
      <c r="A24" s="6" t="s">
        <v>7</v>
      </c>
      <c r="F24" s="27">
        <f>F23+F21+F22</f>
        <v>66113203.390000001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72751103.170000002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383116.83</v>
      </c>
      <c r="G31" s="10"/>
    </row>
    <row r="32" spans="1:11" x14ac:dyDescent="0.25">
      <c r="A32" s="6" t="s">
        <v>14</v>
      </c>
      <c r="F32" s="11">
        <f>SUM(F31)</f>
        <v>383116.83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383116.83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72367986.340000004</v>
      </c>
      <c r="G39" s="14"/>
    </row>
    <row r="40" spans="1:7" ht="15.75" thickBot="1" x14ac:dyDescent="0.3">
      <c r="A40" s="6" t="s">
        <v>21</v>
      </c>
      <c r="F40" s="15">
        <f>F34+F39</f>
        <v>72751103.170000002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213876.05</v>
      </c>
      <c r="G16" s="21"/>
    </row>
    <row r="17" spans="1:11" x14ac:dyDescent="0.25">
      <c r="A17" s="2" t="s">
        <v>3</v>
      </c>
      <c r="F17" s="22">
        <v>5994939.3799999999</v>
      </c>
      <c r="G17" s="22"/>
    </row>
    <row r="18" spans="1:11" x14ac:dyDescent="0.25">
      <c r="A18" s="6" t="s">
        <v>4</v>
      </c>
      <c r="F18" s="23">
        <f>SUM(F16:F17)</f>
        <v>6208815.4299999997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2395456.9300000002</v>
      </c>
      <c r="G21" s="25"/>
      <c r="K21" s="4"/>
    </row>
    <row r="22" spans="1:11" x14ac:dyDescent="0.25">
      <c r="A22" s="2" t="s">
        <v>28</v>
      </c>
      <c r="F22" s="25">
        <v>645961.05000000005</v>
      </c>
      <c r="G22" s="25"/>
      <c r="K22" s="4"/>
    </row>
    <row r="23" spans="1:11" x14ac:dyDescent="0.25">
      <c r="A23" s="2" t="s">
        <v>6</v>
      </c>
      <c r="F23" s="26">
        <v>75803828.680000007</v>
      </c>
      <c r="G23" s="26"/>
    </row>
    <row r="24" spans="1:11" x14ac:dyDescent="0.25">
      <c r="A24" s="6" t="s">
        <v>7</v>
      </c>
      <c r="F24" s="27">
        <f>F23+F21+F22</f>
        <v>78845246.660000011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85054062.090000004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312000</v>
      </c>
      <c r="G31" s="10"/>
    </row>
    <row r="32" spans="1:11" x14ac:dyDescent="0.25">
      <c r="A32" s="6" t="s">
        <v>14</v>
      </c>
      <c r="F32" s="11">
        <f>SUM(F31)</f>
        <v>312000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312000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84742062.090000004</v>
      </c>
      <c r="G39" s="14"/>
    </row>
    <row r="40" spans="1:7" ht="15.75" thickBot="1" x14ac:dyDescent="0.3">
      <c r="A40" s="6" t="s">
        <v>21</v>
      </c>
      <c r="F40" s="15">
        <f>F34+F39</f>
        <v>85054062.090000004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ABRIL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2025-05-07T15:47:07Z</cp:lastPrinted>
  <dcterms:created xsi:type="dcterms:W3CDTF">2021-06-07T12:30:48Z</dcterms:created>
  <dcterms:modified xsi:type="dcterms:W3CDTF">2025-05-09T12:49:05Z</dcterms:modified>
</cp:coreProperties>
</file>