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4/BALANGE GENERAL/"/>
    </mc:Choice>
  </mc:AlternateContent>
  <xr:revisionPtr revIDLastSave="0" documentId="8_{B3A62CD0-33A5-47AD-8F0A-7CBEE6A8174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ENERO 2024" sheetId="9" r:id="rId1"/>
    <sheet name="FEBRERO 2024" sheetId="13" r:id="rId2"/>
    <sheet name="MARZO 2024" sheetId="14" r:id="rId3"/>
    <sheet name="ABRIL 2024" sheetId="15" r:id="rId4"/>
    <sheet name="FEBRERO 2023" sheetId="10" state="hidden" r:id="rId5"/>
    <sheet name="MARZO 2023" sheetId="11" state="hidden" r:id="rId6"/>
    <sheet name="ABRIL 2023" sheetId="12" state="hidden" r:id="rId7"/>
    <sheet name="MAYO 2023" sheetId="1" state="hidden" r:id="rId8"/>
    <sheet name="JUNIO 2023" sheetId="2" state="hidden" r:id="rId9"/>
    <sheet name="JULIO 2023" sheetId="3" state="hidden" r:id="rId10"/>
    <sheet name="AGOSTO 2023" sheetId="4" state="hidden" r:id="rId11"/>
    <sheet name="SEPTIEMBRE 2023" sheetId="5" state="hidden" r:id="rId12"/>
    <sheet name="OCTUBRE 2023" sheetId="6" state="hidden" r:id="rId13"/>
    <sheet name="NOVIEMBRE 2023" sheetId="7" state="hidden" r:id="rId14"/>
    <sheet name="DICIEMBRE 2023" sheetId="8" state="hidden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5" l="1"/>
  <c r="F32" i="15" s="1"/>
  <c r="F22" i="15"/>
  <c r="F16" i="15"/>
  <c r="F32" i="14"/>
  <c r="F34" i="14" s="1"/>
  <c r="F24" i="14"/>
  <c r="F18" i="14"/>
  <c r="F32" i="13"/>
  <c r="F34" i="13" s="1"/>
  <c r="F24" i="13"/>
  <c r="F18" i="13"/>
  <c r="F25" i="15" l="1"/>
  <c r="F37" i="15" s="1"/>
  <c r="F38" i="15" s="1"/>
  <c r="F27" i="14"/>
  <c r="F39" i="14" s="1"/>
  <c r="F40" i="14" s="1"/>
  <c r="F27" i="13"/>
  <c r="F39" i="13"/>
  <c r="F40" i="13" s="1"/>
  <c r="F32" i="9"/>
  <c r="F34" i="9" s="1"/>
  <c r="F24" i="9"/>
  <c r="F18" i="9"/>
  <c r="F27" i="9" l="1"/>
  <c r="F39" i="9"/>
  <c r="F40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<sst xmlns="http://schemas.openxmlformats.org/spreadsheetml/2006/main" count="435" uniqueCount="44">
  <si>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</si>
  <si>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</si>
  <si>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</si>
  <si>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</si>
  <si>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</si>
  <si>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</si>
  <si>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</si>
  <si>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</si>
  <si>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</si>
  <si>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</si>
  <si>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</si>
  <si>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</si>
  <si>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</si>
  <si>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</si>
  <si>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</si>
  <si>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</si>
  <si>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</si>
  <si>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</si>
  <si>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</si>
  <si>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</si>
  <si>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</si>
  <si>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</si>
  <si>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</si>
  <si>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</si>
  <si>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</si>
  <si>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</si>
  <si>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</si>
  <si>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</si>
  <si>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</si>
  <si>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</si>
  <si>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</si>
  <si>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</si>
  <si>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</si>
  <si>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</si>
  <si>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</si>
  <si>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</si>
  <si>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</si>
  <si>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</si>
  <si>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</si>
  <si>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</si>
  <si>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2024</t>
  </si>
  <si>
    <t>AL  29 DE FEBRERO DEL AÑO 2024</t>
  </si>
  <si>
    <t>AL  31 DE MARZO DEL AÑO 2024</t>
  </si>
  <si>
    <t>AL  30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</si>
</sst>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0</xdr:rowOff>
    </xdr:from>
    <xdr:to>
      <xdr:col>5</xdr:col>
      <xdr:colOff>266700</xdr:colOff>
      <xdr:row>7</xdr:row>
      <xdr:rowOff>47624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6C0AE16-1185-40EC-B12C-C430D9497F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1371600" y="0"/>
          <a:ext cx="2705100" cy="1381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0</xdr:row>
      <xdr:rowOff>0</xdr:rowOff>
    </xdr:from>
    <xdr:to>
      <xdr:col>5</xdr:col>
      <xdr:colOff>133350</xdr:colOff>
      <xdr:row>5</xdr:row>
      <xdr:rowOff>247650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51C74767-4700-4B50-9023-718369458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65" t="3798" r="35314" b="15823"/>
        <a:stretch/>
      </xdr:blipFill>
      <xdr:spPr bwMode="auto">
        <a:xfrm>
          <a:off x="1238250" y="0"/>
          <a:ext cx="27051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40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5268636.87</v>
      </c>
      <c r="G17" s="20"/>
    </row>
    <row r="18" spans="1:11" x14ac:dyDescent="0.25">
      <c r="A18" s="6" t="s">
        <v>4</v>
      </c>
      <c r="F18" s="21">
        <f>SUM(F16:F17)</f>
        <v>5482512.9199999999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2126205.2999999998</v>
      </c>
      <c r="G21" s="23"/>
      <c r="K21" s="4"/>
    </row>
    <row r="22" spans="1:11" x14ac:dyDescent="0.25">
      <c r="A22" s="2" t="s">
        <v>28</v>
      </c>
      <c r="F22" s="23">
        <v>245959.89</v>
      </c>
      <c r="G22" s="23"/>
      <c r="K22" s="4"/>
    </row>
    <row r="23" spans="1:11" x14ac:dyDescent="0.25">
      <c r="A23" s="2" t="s">
        <v>6</v>
      </c>
      <c r="F23" s="28">
        <v>73932564.040000007</v>
      </c>
      <c r="G23" s="28"/>
    </row>
    <row r="24" spans="1:11" x14ac:dyDescent="0.25">
      <c r="A24" s="6" t="s">
        <v>7</v>
      </c>
      <c r="F24" s="24">
        <f>F23+F21+F22</f>
        <v>76304729.230000004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81787242.150000006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0</v>
      </c>
      <c r="G31" s="17"/>
    </row>
    <row r="32" spans="1:11" x14ac:dyDescent="0.25">
      <c r="A32" s="6" t="s">
        <v>14</v>
      </c>
      <c r="F32" s="10">
        <f>SUM(F31)</f>
        <v>0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0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81787242.150000006</v>
      </c>
      <c r="G39" s="13"/>
    </row>
    <row r="40" spans="1:9" ht="15.75" thickBot="1" x14ac:dyDescent="0.3">
      <c r="A40" s="6" t="s">
        <v>21</v>
      </c>
      <c r="F40" s="14">
        <f>F34+F39</f>
        <v>81787242.150000006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  <mergeCell ref="A46:G46"/>
    <mergeCell ref="A45:G45"/>
    <mergeCell ref="F32:G32"/>
    <mergeCell ref="F34:G34"/>
    <mergeCell ref="F39:G39"/>
    <mergeCell ref="F40:G40"/>
    <mergeCell ref="C44:E44"/>
  </mergeCells>
  <printOptions horizontalCentered="1"/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34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2782428.53</v>
      </c>
      <c r="G17" s="20"/>
    </row>
    <row r="18" spans="1:11" x14ac:dyDescent="0.25">
      <c r="A18" s="6" t="s">
        <v>4</v>
      </c>
      <c r="F18" s="21">
        <f>SUM(F16:F17)</f>
        <v>2978050.6799999997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1980592.2</v>
      </c>
      <c r="G21" s="23"/>
      <c r="K21" s="4"/>
    </row>
    <row r="22" spans="1:11" x14ac:dyDescent="0.25">
      <c r="A22" s="2" t="s">
        <v>28</v>
      </c>
      <c r="F22" s="23">
        <v>2273684.5099999998</v>
      </c>
      <c r="G22" s="23"/>
      <c r="K22" s="4"/>
    </row>
    <row r="23" spans="1:11" x14ac:dyDescent="0.25">
      <c r="A23" s="2" t="s">
        <v>6</v>
      </c>
      <c r="F23" s="28">
        <v>66869848.310000002</v>
      </c>
      <c r="G23" s="28"/>
    </row>
    <row r="24" spans="1:11" x14ac:dyDescent="0.25">
      <c r="A24" s="6" t="s">
        <v>7</v>
      </c>
      <c r="F24" s="24">
        <f>F23+F21+F22</f>
        <v>71124125.020000011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74102175.700000018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1131382.42</v>
      </c>
      <c r="G31" s="17"/>
    </row>
    <row r="32" spans="1:11" x14ac:dyDescent="0.25">
      <c r="A32" s="6" t="s">
        <v>14</v>
      </c>
      <c r="F32" s="10">
        <f>SUM(F31)</f>
        <v>1131382.42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1131382.42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72970793.280000016</v>
      </c>
      <c r="G39" s="13"/>
    </row>
    <row r="40" spans="1:7" ht="15.75" thickBot="1" x14ac:dyDescent="0.3">
      <c r="A40" s="6" t="s">
        <v>21</v>
      </c>
      <c r="F40" s="14">
        <f>F34+F39</f>
        <v>74102175.700000018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35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3340026.99</v>
      </c>
      <c r="G17" s="20"/>
    </row>
    <row r="18" spans="1:11" x14ac:dyDescent="0.25">
      <c r="A18" s="6" t="s">
        <v>4</v>
      </c>
      <c r="F18" s="21">
        <f>SUM(F16:F17)</f>
        <v>3535649.14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1614944.28</v>
      </c>
      <c r="G21" s="23"/>
      <c r="K21" s="4"/>
    </row>
    <row r="22" spans="1:11" x14ac:dyDescent="0.25">
      <c r="A22" s="2" t="s">
        <v>28</v>
      </c>
      <c r="F22" s="23">
        <v>1926077.26</v>
      </c>
      <c r="G22" s="23"/>
      <c r="K22" s="4"/>
    </row>
    <row r="23" spans="1:11" x14ac:dyDescent="0.25">
      <c r="A23" s="2" t="s">
        <v>6</v>
      </c>
      <c r="F23" s="28">
        <v>66738866.75</v>
      </c>
      <c r="G23" s="28"/>
    </row>
    <row r="24" spans="1:11" x14ac:dyDescent="0.25">
      <c r="A24" s="6" t="s">
        <v>7</v>
      </c>
      <c r="F24" s="24">
        <f>F23+F21+F22</f>
        <v>70279888.290000007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73815537.430000007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416427.1</v>
      </c>
      <c r="G31" s="17"/>
    </row>
    <row r="32" spans="1:11" x14ac:dyDescent="0.25">
      <c r="A32" s="6" t="s">
        <v>14</v>
      </c>
      <c r="F32" s="10">
        <f>SUM(F31)</f>
        <v>416427.1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416427.1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73399110.330000013</v>
      </c>
      <c r="G39" s="13"/>
    </row>
    <row r="40" spans="1:7" ht="15.75" thickBot="1" x14ac:dyDescent="0.3">
      <c r="A40" s="6" t="s">
        <v>21</v>
      </c>
      <c r="F40" s="14">
        <f>F34+F39</f>
        <v>73815537.430000007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36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149643.41</v>
      </c>
      <c r="G16" s="19"/>
    </row>
    <row r="17" spans="1:11" x14ac:dyDescent="0.25">
      <c r="A17" s="2" t="s">
        <v>3</v>
      </c>
      <c r="F17" s="20">
        <v>4165931.49</v>
      </c>
      <c r="G17" s="20"/>
    </row>
    <row r="18" spans="1:11" x14ac:dyDescent="0.25">
      <c r="A18" s="6" t="s">
        <v>4</v>
      </c>
      <c r="F18" s="21">
        <f>SUM(F16:F17)</f>
        <v>4315574.9000000004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1261091.46</v>
      </c>
      <c r="G21" s="23"/>
      <c r="K21" s="4"/>
    </row>
    <row r="22" spans="1:11" x14ac:dyDescent="0.25">
      <c r="A22" s="2" t="s">
        <v>28</v>
      </c>
      <c r="F22" s="23">
        <v>1650395.58</v>
      </c>
      <c r="G22" s="23"/>
      <c r="K22" s="4"/>
    </row>
    <row r="23" spans="1:11" x14ac:dyDescent="0.25">
      <c r="A23" s="2" t="s">
        <v>6</v>
      </c>
      <c r="F23" s="28">
        <v>65290701.829999998</v>
      </c>
      <c r="G23" s="28"/>
    </row>
    <row r="24" spans="1:11" x14ac:dyDescent="0.25">
      <c r="A24" s="6" t="s">
        <v>7</v>
      </c>
      <c r="F24" s="24">
        <f>F23+F21+F22</f>
        <v>68202188.870000005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72517763.770000011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71605763.770000011</v>
      </c>
      <c r="G39" s="13"/>
    </row>
    <row r="40" spans="1:7" ht="15.75" thickBot="1" x14ac:dyDescent="0.3">
      <c r="A40" s="6" t="s">
        <v>21</v>
      </c>
      <c r="F40" s="14">
        <f>F34+F39</f>
        <v>72517763.770000011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37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111560.86</v>
      </c>
      <c r="G16" s="19"/>
    </row>
    <row r="17" spans="1:11" x14ac:dyDescent="0.25">
      <c r="A17" s="2" t="s">
        <v>3</v>
      </c>
      <c r="F17" s="20">
        <v>2878351.23</v>
      </c>
      <c r="G17" s="20"/>
    </row>
    <row r="18" spans="1:11" x14ac:dyDescent="0.25">
      <c r="A18" s="6" t="s">
        <v>4</v>
      </c>
      <c r="F18" s="21">
        <f>SUM(F16:F17)</f>
        <v>2989912.09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895443.54</v>
      </c>
      <c r="G21" s="23"/>
      <c r="K21" s="4"/>
    </row>
    <row r="22" spans="1:11" x14ac:dyDescent="0.25">
      <c r="A22" s="2" t="s">
        <v>28</v>
      </c>
      <c r="F22" s="23">
        <v>1293219.29</v>
      </c>
      <c r="G22" s="23"/>
      <c r="K22" s="4"/>
    </row>
    <row r="23" spans="1:11" x14ac:dyDescent="0.25">
      <c r="A23" s="2" t="s">
        <v>6</v>
      </c>
      <c r="F23" s="28">
        <v>66218668.359999999</v>
      </c>
      <c r="G23" s="28"/>
    </row>
    <row r="24" spans="1:11" x14ac:dyDescent="0.25">
      <c r="A24" s="6" t="s">
        <v>7</v>
      </c>
      <c r="F24" s="24">
        <f>F23+F21+F22</f>
        <v>68407331.190000013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71397243.280000016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70485243.280000016</v>
      </c>
      <c r="G39" s="13"/>
    </row>
    <row r="40" spans="1:7" ht="15.75" thickBot="1" x14ac:dyDescent="0.3">
      <c r="A40" s="6" t="s">
        <v>21</v>
      </c>
      <c r="F40" s="14">
        <f>F34+F39</f>
        <v>71397243.280000016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9:H9"/>
    <mergeCell ref="A10:H10"/>
    <mergeCell ref="A11:H11"/>
    <mergeCell ref="A15:B15"/>
    <mergeCell ref="F16:G1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F39:G39"/>
    <mergeCell ref="F40:G40"/>
    <mergeCell ref="C44:E44"/>
    <mergeCell ref="A45:G45"/>
    <mergeCell ref="A46:G4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38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306670.37</v>
      </c>
      <c r="G16" s="19"/>
    </row>
    <row r="17" spans="1:11" x14ac:dyDescent="0.25">
      <c r="A17" s="2" t="s">
        <v>3</v>
      </c>
      <c r="F17" s="20">
        <v>6331229.4100000001</v>
      </c>
      <c r="G17" s="20"/>
    </row>
    <row r="18" spans="1:11" x14ac:dyDescent="0.25">
      <c r="A18" s="6" t="s">
        <v>4</v>
      </c>
      <c r="F18" s="21">
        <f>SUM(F16:F17)</f>
        <v>6637899.7800000003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541590.71</v>
      </c>
      <c r="G21" s="23"/>
      <c r="K21" s="4"/>
    </row>
    <row r="22" spans="1:11" x14ac:dyDescent="0.25">
      <c r="A22" s="2" t="s">
        <v>28</v>
      </c>
      <c r="F22" s="23">
        <v>944176.75</v>
      </c>
      <c r="G22" s="23"/>
      <c r="K22" s="4"/>
    </row>
    <row r="23" spans="1:11" x14ac:dyDescent="0.25">
      <c r="A23" s="2" t="s">
        <v>6</v>
      </c>
      <c r="F23" s="28">
        <v>64627435.93</v>
      </c>
      <c r="G23" s="28"/>
    </row>
    <row r="24" spans="1:11" x14ac:dyDescent="0.25">
      <c r="A24" s="6" t="s">
        <v>7</v>
      </c>
      <c r="F24" s="24">
        <f>F23+F21+F22</f>
        <v>66113203.390000001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72751103.170000002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383116.83</v>
      </c>
      <c r="G31" s="17"/>
    </row>
    <row r="32" spans="1:11" x14ac:dyDescent="0.25">
      <c r="A32" s="6" t="s">
        <v>14</v>
      </c>
      <c r="F32" s="10">
        <f>SUM(F31)</f>
        <v>383116.83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383116.83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72367986.340000004</v>
      </c>
      <c r="G39" s="13"/>
    </row>
    <row r="40" spans="1:7" ht="15.75" thickBot="1" x14ac:dyDescent="0.3">
      <c r="A40" s="6" t="s">
        <v>21</v>
      </c>
      <c r="F40" s="14">
        <f>F34+F39</f>
        <v>72751103.170000002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5994939.3799999999</v>
      </c>
      <c r="G17" s="20"/>
    </row>
    <row r="18" spans="1:11" x14ac:dyDescent="0.25">
      <c r="A18" s="6" t="s">
        <v>4</v>
      </c>
      <c r="F18" s="21">
        <f>SUM(F16:F17)</f>
        <v>6208815.4299999997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2395456.9300000002</v>
      </c>
      <c r="G21" s="23"/>
      <c r="K21" s="4"/>
    </row>
    <row r="22" spans="1:11" x14ac:dyDescent="0.25">
      <c r="A22" s="2" t="s">
        <v>28</v>
      </c>
      <c r="F22" s="23">
        <v>645961.05000000005</v>
      </c>
      <c r="G22" s="23"/>
      <c r="K22" s="4"/>
    </row>
    <row r="23" spans="1:11" x14ac:dyDescent="0.25">
      <c r="A23" s="2" t="s">
        <v>6</v>
      </c>
      <c r="F23" s="28">
        <v>75803828.680000007</v>
      </c>
      <c r="G23" s="28"/>
    </row>
    <row r="24" spans="1:11" x14ac:dyDescent="0.25">
      <c r="A24" s="6" t="s">
        <v>7</v>
      </c>
      <c r="F24" s="24">
        <f>F23+F21+F22</f>
        <v>78845246.660000011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85054062.090000004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312000</v>
      </c>
      <c r="G31" s="17"/>
    </row>
    <row r="32" spans="1:11" x14ac:dyDescent="0.25">
      <c r="A32" s="6" t="s">
        <v>14</v>
      </c>
      <c r="F32" s="10">
        <f>SUM(F31)</f>
        <v>312000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84742062.090000004</v>
      </c>
      <c r="G39" s="13"/>
    </row>
    <row r="40" spans="1:7" ht="15.75" thickBot="1" x14ac:dyDescent="0.3">
      <c r="A40" s="6" t="s">
        <v>21</v>
      </c>
      <c r="F40" s="14">
        <f>F34+F39</f>
        <v>85054062.090000004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41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132600.73000000001</v>
      </c>
      <c r="G16" s="19"/>
    </row>
    <row r="17" spans="1:11" x14ac:dyDescent="0.25">
      <c r="A17" s="2" t="s">
        <v>3</v>
      </c>
      <c r="F17" s="20">
        <v>5197188.66</v>
      </c>
      <c r="G17" s="20"/>
    </row>
    <row r="18" spans="1:11" x14ac:dyDescent="0.25">
      <c r="A18" s="6" t="s">
        <v>4</v>
      </c>
      <c r="F18" s="21">
        <f>SUM(F16:F17)</f>
        <v>5329789.3900000006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1906709.78</v>
      </c>
      <c r="G21" s="23"/>
      <c r="K21" s="4"/>
    </row>
    <row r="22" spans="1:11" x14ac:dyDescent="0.25">
      <c r="A22" s="2" t="s">
        <v>28</v>
      </c>
      <c r="F22" s="23">
        <v>1010076.54</v>
      </c>
      <c r="G22" s="23"/>
      <c r="K22" s="4"/>
    </row>
    <row r="23" spans="1:11" x14ac:dyDescent="0.25">
      <c r="A23" s="2" t="s">
        <v>6</v>
      </c>
      <c r="F23" s="28">
        <v>70712577.659999996</v>
      </c>
      <c r="G23" s="28"/>
    </row>
    <row r="24" spans="1:11" x14ac:dyDescent="0.25">
      <c r="A24" s="6" t="s">
        <v>7</v>
      </c>
      <c r="F24" s="24">
        <f>F23+F21+F22</f>
        <v>73629363.980000004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78959153.370000005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751490.92</v>
      </c>
      <c r="G31" s="17"/>
    </row>
    <row r="32" spans="1:11" x14ac:dyDescent="0.25">
      <c r="A32" s="6" t="s">
        <v>14</v>
      </c>
      <c r="F32" s="10">
        <f>SUM(F31)</f>
        <v>751490.92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751490.92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78207662.450000003</v>
      </c>
      <c r="G39" s="13"/>
    </row>
    <row r="40" spans="1:9" ht="15.75" thickBot="1" x14ac:dyDescent="0.3">
      <c r="A40" s="6" t="s">
        <v>21</v>
      </c>
      <c r="F40" s="14">
        <f>F34+F39</f>
        <v>78959153.370000005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055118110236221" right="0.70866141732283472" top="0.74803149606299213" bottom="0.74803149606299213" header="0.31496062992125984" footer="0.31496062992125984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1"/>
    </row>
    <row r="10" spans="1:12" x14ac:dyDescent="0.25">
      <c r="A10" s="9" t="s">
        <v>42</v>
      </c>
      <c r="B10" s="9"/>
      <c r="C10" s="9"/>
      <c r="D10" s="9"/>
      <c r="E10" s="9"/>
      <c r="F10" s="9"/>
      <c r="G10" s="9"/>
      <c r="H10" s="1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1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122047.95</v>
      </c>
      <c r="G16" s="19"/>
    </row>
    <row r="17" spans="1:11" x14ac:dyDescent="0.25">
      <c r="A17" s="2" t="s">
        <v>3</v>
      </c>
      <c r="F17" s="20">
        <v>4765010.5999999996</v>
      </c>
      <c r="G17" s="20"/>
    </row>
    <row r="18" spans="1:11" x14ac:dyDescent="0.25">
      <c r="A18" s="6" t="s">
        <v>4</v>
      </c>
      <c r="F18" s="21">
        <f>SUM(F16:F17)</f>
        <v>4887058.55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1686929.4</v>
      </c>
      <c r="G21" s="23"/>
      <c r="K21" s="4"/>
    </row>
    <row r="22" spans="1:11" x14ac:dyDescent="0.25">
      <c r="A22" s="2" t="s">
        <v>28</v>
      </c>
      <c r="F22" s="23">
        <v>4541838.43</v>
      </c>
      <c r="G22" s="23"/>
      <c r="K22" s="4"/>
    </row>
    <row r="23" spans="1:11" x14ac:dyDescent="0.25">
      <c r="A23" s="2" t="s">
        <v>6</v>
      </c>
      <c r="F23" s="28">
        <v>69021873.269999996</v>
      </c>
      <c r="G23" s="28"/>
    </row>
    <row r="24" spans="1:11" x14ac:dyDescent="0.25">
      <c r="A24" s="6" t="s">
        <v>7</v>
      </c>
      <c r="F24" s="24">
        <f>F23+F21+F22</f>
        <v>75250641.099999994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80137699.649999991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164788.6</v>
      </c>
      <c r="G31" s="17"/>
    </row>
    <row r="32" spans="1:11" x14ac:dyDescent="0.25">
      <c r="A32" s="6" t="s">
        <v>14</v>
      </c>
      <c r="F32" s="10">
        <f>SUM(F31)</f>
        <v>164788.6</v>
      </c>
      <c r="G32" s="11"/>
    </row>
    <row r="33" spans="1:9" x14ac:dyDescent="0.25">
      <c r="A33" s="6" t="s">
        <v>15</v>
      </c>
    </row>
    <row r="34" spans="1:9" x14ac:dyDescent="0.25">
      <c r="A34" s="6" t="s">
        <v>16</v>
      </c>
      <c r="F34" s="10">
        <f>SUM(F32:F33)</f>
        <v>164788.6</v>
      </c>
      <c r="G34" s="11"/>
    </row>
    <row r="35" spans="1:9" x14ac:dyDescent="0.25">
      <c r="A35" s="2"/>
    </row>
    <row r="36" spans="1:9" x14ac:dyDescent="0.25">
      <c r="A36" s="6" t="s">
        <v>17</v>
      </c>
      <c r="I36" s="4"/>
    </row>
    <row r="37" spans="1:9" x14ac:dyDescent="0.25">
      <c r="A37" s="2" t="s">
        <v>18</v>
      </c>
    </row>
    <row r="38" spans="1:9" x14ac:dyDescent="0.25">
      <c r="A38" s="2" t="s">
        <v>19</v>
      </c>
    </row>
    <row r="39" spans="1:9" x14ac:dyDescent="0.25">
      <c r="A39" s="1" t="s">
        <v>20</v>
      </c>
      <c r="B39" s="1"/>
      <c r="C39" s="1"/>
      <c r="F39" s="12">
        <f>F27-F34</f>
        <v>79972911.049999997</v>
      </c>
      <c r="G39" s="13"/>
    </row>
    <row r="40" spans="1:9" ht="15.75" thickBot="1" x14ac:dyDescent="0.3">
      <c r="A40" s="6" t="s">
        <v>21</v>
      </c>
      <c r="F40" s="14">
        <f>F34+F39</f>
        <v>80137699.649999991</v>
      </c>
      <c r="G40" s="15"/>
    </row>
    <row r="41" spans="1:9" ht="15.75" thickTop="1" x14ac:dyDescent="0.25">
      <c r="A41" s="6"/>
    </row>
    <row r="42" spans="1:9" x14ac:dyDescent="0.25">
      <c r="A42" s="6"/>
    </row>
    <row r="44" spans="1:9" x14ac:dyDescent="0.25">
      <c r="C44" s="16"/>
      <c r="D44" s="16"/>
      <c r="E44" s="16"/>
    </row>
    <row r="45" spans="1:9" x14ac:dyDescent="0.25">
      <c r="A45" s="9" t="s">
        <v>24</v>
      </c>
      <c r="B45" s="9"/>
      <c r="C45" s="9"/>
      <c r="D45" s="9"/>
      <c r="E45" s="9"/>
      <c r="F45" s="9"/>
      <c r="G45" s="9"/>
    </row>
    <row r="46" spans="1:9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15:B15"/>
    <mergeCell ref="F16:G16"/>
    <mergeCell ref="F17:G17"/>
    <mergeCell ref="A45:G45"/>
    <mergeCell ref="A46:G46"/>
    <mergeCell ref="A10:G10"/>
    <mergeCell ref="A9:G9"/>
    <mergeCell ref="A11:G11"/>
    <mergeCell ref="F31:G31"/>
    <mergeCell ref="F32:G32"/>
    <mergeCell ref="F34:G34"/>
    <mergeCell ref="F39:G39"/>
    <mergeCell ref="F40:G40"/>
    <mergeCell ref="C44:E44"/>
    <mergeCell ref="F18:G18"/>
    <mergeCell ref="F21:G21"/>
    <mergeCell ref="F22:G22"/>
    <mergeCell ref="F23:G23"/>
    <mergeCell ref="F24:G24"/>
    <mergeCell ref="F27:G27"/>
  </mergeCells>
  <pageMargins left="0.9055118110236221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6:L44"/>
  <sheetViews>
    <sheetView tabSelected="1" workbookViewId="0">
      <selection activeCell="I5" sqref="I5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6" spans="1:12" ht="27" customHeight="1" x14ac:dyDescent="0.25">
      <c r="L6" s="3"/>
    </row>
    <row r="7" spans="1:12" x14ac:dyDescent="0.25">
      <c r="A7" s="9" t="s">
        <v>22</v>
      </c>
      <c r="B7" s="9"/>
      <c r="C7" s="9"/>
      <c r="D7" s="9"/>
      <c r="E7" s="9"/>
      <c r="F7" s="9"/>
      <c r="G7" s="9"/>
      <c r="H7" s="1"/>
    </row>
    <row r="8" spans="1:12" x14ac:dyDescent="0.25">
      <c r="A8" s="9" t="s">
        <v>43</v>
      </c>
      <c r="B8" s="9"/>
      <c r="C8" s="9"/>
      <c r="D8" s="9"/>
      <c r="E8" s="9"/>
      <c r="F8" s="9"/>
      <c r="G8" s="9"/>
      <c r="H8" s="1"/>
      <c r="L8" s="3"/>
    </row>
    <row r="9" spans="1:12" x14ac:dyDescent="0.25">
      <c r="A9" s="9" t="s">
        <v>23</v>
      </c>
      <c r="B9" s="9"/>
      <c r="C9" s="9"/>
      <c r="D9" s="9"/>
      <c r="E9" s="9"/>
      <c r="F9" s="9"/>
      <c r="G9" s="9"/>
      <c r="H9" s="1"/>
      <c r="L9" s="5"/>
    </row>
    <row r="11" spans="1:12" x14ac:dyDescent="0.25">
      <c r="A11" s="6" t="s">
        <v>0</v>
      </c>
    </row>
    <row r="12" spans="1:12" x14ac:dyDescent="0.25">
      <c r="A12" s="2"/>
    </row>
    <row r="13" spans="1:12" x14ac:dyDescent="0.25">
      <c r="A13" s="18" t="s">
        <v>1</v>
      </c>
      <c r="B13" s="18"/>
    </row>
    <row r="14" spans="1:12" x14ac:dyDescent="0.25">
      <c r="A14" s="2" t="s">
        <v>2</v>
      </c>
      <c r="F14" s="19">
        <v>89524.24</v>
      </c>
      <c r="G14" s="19"/>
    </row>
    <row r="15" spans="1:12" x14ac:dyDescent="0.25">
      <c r="A15" s="2" t="s">
        <v>3</v>
      </c>
      <c r="F15" s="20">
        <v>4953107.71</v>
      </c>
      <c r="G15" s="20"/>
    </row>
    <row r="16" spans="1:12" x14ac:dyDescent="0.25">
      <c r="A16" s="6" t="s">
        <v>4</v>
      </c>
      <c r="F16" s="21">
        <f>SUM(F14:F15)</f>
        <v>5042631.95</v>
      </c>
      <c r="G16" s="22"/>
    </row>
    <row r="17" spans="1:11" ht="15.75" customHeight="1" x14ac:dyDescent="0.25">
      <c r="A17" s="2"/>
    </row>
    <row r="18" spans="1:11" x14ac:dyDescent="0.25">
      <c r="A18" s="6" t="s">
        <v>5</v>
      </c>
    </row>
    <row r="19" spans="1:11" x14ac:dyDescent="0.25">
      <c r="A19" s="2" t="s">
        <v>27</v>
      </c>
      <c r="F19" s="23">
        <v>1483449.64</v>
      </c>
      <c r="G19" s="23"/>
      <c r="K19" s="4"/>
    </row>
    <row r="20" spans="1:11" x14ac:dyDescent="0.25">
      <c r="A20" s="2" t="s">
        <v>28</v>
      </c>
      <c r="F20" s="23">
        <v>4156507.61</v>
      </c>
      <c r="G20" s="23"/>
      <c r="K20" s="4"/>
    </row>
    <row r="21" spans="1:11" x14ac:dyDescent="0.25">
      <c r="A21" s="2" t="s">
        <v>6</v>
      </c>
      <c r="F21" s="28">
        <v>67629142.790000007</v>
      </c>
      <c r="G21" s="28"/>
    </row>
    <row r="22" spans="1:11" x14ac:dyDescent="0.25">
      <c r="A22" s="6" t="s">
        <v>7</v>
      </c>
      <c r="F22" s="24">
        <f>F21+F19+F20</f>
        <v>73269100.040000007</v>
      </c>
      <c r="G22" s="25"/>
    </row>
    <row r="23" spans="1:11" ht="10.5" customHeight="1" x14ac:dyDescent="0.25">
      <c r="A23" s="6"/>
      <c r="F23" s="7"/>
      <c r="G23" s="8"/>
    </row>
    <row r="24" spans="1:11" ht="10.5" customHeight="1" x14ac:dyDescent="0.25">
      <c r="A24" s="2" t="s">
        <v>8</v>
      </c>
    </row>
    <row r="25" spans="1:11" ht="15.75" thickBot="1" x14ac:dyDescent="0.3">
      <c r="A25" s="6" t="s">
        <v>9</v>
      </c>
      <c r="F25" s="26">
        <f>F16+F22</f>
        <v>78311731.99000001</v>
      </c>
      <c r="G25" s="27"/>
    </row>
    <row r="26" spans="1:11" ht="11.25" customHeight="1" thickTop="1" x14ac:dyDescent="0.25">
      <c r="A26" s="2" t="s">
        <v>10</v>
      </c>
    </row>
    <row r="27" spans="1:11" x14ac:dyDescent="0.25">
      <c r="A27" s="6" t="s">
        <v>11</v>
      </c>
    </row>
    <row r="28" spans="1:11" x14ac:dyDescent="0.25">
      <c r="A28" s="6" t="s">
        <v>12</v>
      </c>
    </row>
    <row r="29" spans="1:11" x14ac:dyDescent="0.25">
      <c r="A29" s="2" t="s">
        <v>13</v>
      </c>
      <c r="F29" s="17">
        <v>725684.83</v>
      </c>
      <c r="G29" s="17"/>
    </row>
    <row r="30" spans="1:11" x14ac:dyDescent="0.25">
      <c r="A30" s="6" t="s">
        <v>14</v>
      </c>
      <c r="F30" s="10">
        <f>SUM(F29)</f>
        <v>725684.83</v>
      </c>
      <c r="G30" s="11"/>
    </row>
    <row r="31" spans="1:11" x14ac:dyDescent="0.25">
      <c r="A31" s="6" t="s">
        <v>15</v>
      </c>
    </row>
    <row r="32" spans="1:11" x14ac:dyDescent="0.25">
      <c r="A32" s="6" t="s">
        <v>16</v>
      </c>
      <c r="F32" s="10">
        <f>SUM(F30:F31)</f>
        <v>725684.83</v>
      </c>
      <c r="G32" s="11"/>
    </row>
    <row r="33" spans="1:9" ht="8.25" customHeight="1" x14ac:dyDescent="0.25">
      <c r="A33" s="2"/>
    </row>
    <row r="34" spans="1:9" x14ac:dyDescent="0.25">
      <c r="A34" s="6" t="s">
        <v>17</v>
      </c>
      <c r="I34" s="4"/>
    </row>
    <row r="35" spans="1:9" x14ac:dyDescent="0.25">
      <c r="A35" s="2" t="s">
        <v>18</v>
      </c>
    </row>
    <row r="36" spans="1:9" x14ac:dyDescent="0.25">
      <c r="A36" s="2" t="s">
        <v>19</v>
      </c>
    </row>
    <row r="37" spans="1:9" x14ac:dyDescent="0.25">
      <c r="A37" s="1" t="s">
        <v>20</v>
      </c>
      <c r="B37" s="1"/>
      <c r="C37" s="1"/>
      <c r="F37" s="12">
        <f>F25-F32</f>
        <v>77586047.160000011</v>
      </c>
      <c r="G37" s="13"/>
    </row>
    <row r="38" spans="1:9" ht="15.75" thickBot="1" x14ac:dyDescent="0.3">
      <c r="A38" s="6" t="s">
        <v>21</v>
      </c>
      <c r="F38" s="14">
        <f>F32+F37</f>
        <v>78311731.99000001</v>
      </c>
      <c r="G38" s="15"/>
    </row>
    <row r="39" spans="1:9" ht="9" customHeight="1" thickTop="1" x14ac:dyDescent="0.25">
      <c r="A39" s="6"/>
    </row>
    <row r="40" spans="1:9" ht="9" customHeight="1" x14ac:dyDescent="0.25">
      <c r="A40" s="6"/>
    </row>
    <row r="42" spans="1:9" x14ac:dyDescent="0.25">
      <c r="C42" s="16"/>
      <c r="D42" s="16"/>
      <c r="E42" s="16"/>
    </row>
    <row r="43" spans="1:9" x14ac:dyDescent="0.25">
      <c r="A43" s="9" t="s">
        <v>24</v>
      </c>
      <c r="B43" s="9"/>
      <c r="C43" s="9"/>
      <c r="D43" s="9"/>
      <c r="E43" s="9"/>
      <c r="F43" s="9"/>
      <c r="G43" s="9"/>
    </row>
    <row r="44" spans="1:9" x14ac:dyDescent="0.25">
      <c r="A44" s="9" t="s">
        <v>26</v>
      </c>
      <c r="B44" s="9"/>
      <c r="C44" s="9"/>
      <c r="D44" s="9"/>
      <c r="E44" s="9"/>
      <c r="F44" s="9"/>
      <c r="G44" s="9"/>
    </row>
  </sheetData>
  <mergeCells count="20">
    <mergeCell ref="A43:G43"/>
    <mergeCell ref="A44:G44"/>
    <mergeCell ref="F29:G29"/>
    <mergeCell ref="F30:G30"/>
    <mergeCell ref="F32:G32"/>
    <mergeCell ref="F37:G37"/>
    <mergeCell ref="F38:G38"/>
    <mergeCell ref="C42:E42"/>
    <mergeCell ref="F25:G25"/>
    <mergeCell ref="A7:G7"/>
    <mergeCell ref="A8:G8"/>
    <mergeCell ref="A9:G9"/>
    <mergeCell ref="A13:B13"/>
    <mergeCell ref="F14:G14"/>
    <mergeCell ref="F15:G15"/>
    <mergeCell ref="F16:G16"/>
    <mergeCell ref="F19:G19"/>
    <mergeCell ref="F20:G20"/>
    <mergeCell ref="F21:G21"/>
    <mergeCell ref="F22:G22"/>
  </mergeCells>
  <pageMargins left="1.1023622047244095" right="0.70866141732283472" top="0.74803149606299213" bottom="0.74803149606299213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29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169143.57</v>
      </c>
      <c r="G16" s="19"/>
    </row>
    <row r="17" spans="1:11" x14ac:dyDescent="0.25">
      <c r="A17" s="2" t="s">
        <v>3</v>
      </c>
      <c r="F17" s="20">
        <v>4467619.57</v>
      </c>
      <c r="G17" s="20"/>
    </row>
    <row r="18" spans="1:11" x14ac:dyDescent="0.25">
      <c r="A18" s="6" t="s">
        <v>4</v>
      </c>
      <c r="F18" s="21">
        <f>SUM(F16:F17)</f>
        <v>4636763.1400000006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67150469.670000002</v>
      </c>
      <c r="G21" s="23"/>
    </row>
    <row r="22" spans="1:11" x14ac:dyDescent="0.25">
      <c r="A22" s="2" t="s">
        <v>27</v>
      </c>
      <c r="F22" s="23">
        <v>86959.07</v>
      </c>
      <c r="G22" s="23"/>
      <c r="K22" s="4"/>
    </row>
    <row r="23" spans="1:11" x14ac:dyDescent="0.25">
      <c r="A23" s="2" t="s">
        <v>28</v>
      </c>
      <c r="F23" s="28">
        <v>222964.44</v>
      </c>
      <c r="G23" s="28"/>
      <c r="K23" s="4"/>
    </row>
    <row r="24" spans="1:11" x14ac:dyDescent="0.25">
      <c r="A24" s="6" t="s">
        <v>7</v>
      </c>
      <c r="F24" s="24">
        <f>F21+F22+F23</f>
        <v>67460393.179999992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72097156.319999993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5385216.7300000004</v>
      </c>
      <c r="G31" s="17"/>
    </row>
    <row r="32" spans="1:11" x14ac:dyDescent="0.25">
      <c r="A32" s="6" t="s">
        <v>14</v>
      </c>
      <c r="F32" s="10">
        <f>SUM(F31)</f>
        <v>5385216.7300000004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5385216.7300000004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66711939.589999989</v>
      </c>
      <c r="G39" s="13"/>
    </row>
    <row r="40" spans="1:7" ht="15.75" thickBot="1" x14ac:dyDescent="0.3">
      <c r="A40" s="6" t="s">
        <v>21</v>
      </c>
      <c r="F40" s="14">
        <f>F34+F39</f>
        <v>72097156.319999993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133200.98000000001</v>
      </c>
      <c r="G16" s="19"/>
    </row>
    <row r="17" spans="1:11" x14ac:dyDescent="0.25">
      <c r="A17" s="2" t="s">
        <v>3</v>
      </c>
      <c r="F17" s="20">
        <v>4458868.53</v>
      </c>
      <c r="G17" s="20"/>
    </row>
    <row r="18" spans="1:11" x14ac:dyDescent="0.25">
      <c r="A18" s="6" t="s">
        <v>4</v>
      </c>
      <c r="F18" s="21">
        <f>SUM(F16:F17)</f>
        <v>4592069.5100000007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65582867.600000001</v>
      </c>
      <c r="G21" s="23"/>
    </row>
    <row r="22" spans="1:11" x14ac:dyDescent="0.25">
      <c r="A22" s="2" t="s">
        <v>27</v>
      </c>
      <c r="F22" s="23">
        <v>2946165.91</v>
      </c>
      <c r="G22" s="23"/>
      <c r="K22" s="4"/>
    </row>
    <row r="23" spans="1:11" x14ac:dyDescent="0.25">
      <c r="A23" s="2" t="s">
        <v>28</v>
      </c>
      <c r="F23" s="28">
        <v>3515966.11</v>
      </c>
      <c r="G23" s="28"/>
      <c r="K23" s="4"/>
    </row>
    <row r="24" spans="1:11" x14ac:dyDescent="0.25">
      <c r="A24" s="6" t="s">
        <v>7</v>
      </c>
      <c r="F24" s="24">
        <f>F21+F22+F23</f>
        <v>72044999.620000005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76637069.13000001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447873.2</v>
      </c>
      <c r="G31" s="17"/>
    </row>
    <row r="32" spans="1:11" x14ac:dyDescent="0.25">
      <c r="A32" s="6" t="s">
        <v>14</v>
      </c>
      <c r="F32" s="10">
        <f>SUM(F31)</f>
        <v>447873.2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447873.2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76189195.930000007</v>
      </c>
      <c r="G39" s="13"/>
    </row>
    <row r="40" spans="1:7" ht="15.75" thickBot="1" x14ac:dyDescent="0.3">
      <c r="A40" s="6" t="s">
        <v>21</v>
      </c>
      <c r="F40" s="14">
        <f>F34+F39</f>
        <v>76637069.13000001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348060.99</v>
      </c>
      <c r="G16" s="19"/>
    </row>
    <row r="17" spans="1:11" x14ac:dyDescent="0.25">
      <c r="A17" s="2" t="s">
        <v>3</v>
      </c>
      <c r="F17" s="20">
        <v>2247850.0299999998</v>
      </c>
      <c r="G17" s="20"/>
    </row>
    <row r="18" spans="1:11" x14ac:dyDescent="0.25">
      <c r="A18" s="6" t="s">
        <v>4</v>
      </c>
      <c r="F18" s="21">
        <f>SUM(F16:F17)</f>
        <v>2595911.0199999996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67085761.530000001</v>
      </c>
      <c r="G21" s="23"/>
    </row>
    <row r="22" spans="1:11" x14ac:dyDescent="0.25">
      <c r="A22" s="2" t="s">
        <v>27</v>
      </c>
      <c r="F22" s="23">
        <v>2589719.5499999998</v>
      </c>
      <c r="G22" s="23"/>
      <c r="K22" s="4"/>
    </row>
    <row r="23" spans="1:11" x14ac:dyDescent="0.25">
      <c r="A23" s="2" t="s">
        <v>28</v>
      </c>
      <c r="F23" s="28">
        <v>3191106.04</v>
      </c>
      <c r="G23" s="28"/>
      <c r="K23" s="4"/>
    </row>
    <row r="24" spans="1:11" x14ac:dyDescent="0.25">
      <c r="A24" s="6" t="s">
        <v>7</v>
      </c>
      <c r="F24" s="24">
        <f>F21+F22+F23</f>
        <v>72866587.120000005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75462498.140000001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896181.82</v>
      </c>
      <c r="G31" s="17"/>
    </row>
    <row r="32" spans="1:11" x14ac:dyDescent="0.25">
      <c r="A32" s="6" t="s">
        <v>14</v>
      </c>
      <c r="F32" s="10">
        <f>SUM(F31)</f>
        <v>896181.82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896181.82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74566316.320000008</v>
      </c>
      <c r="G39" s="13"/>
    </row>
    <row r="40" spans="1:7" ht="15.75" thickBot="1" x14ac:dyDescent="0.3">
      <c r="A40" s="6" t="s">
        <v>21</v>
      </c>
      <c r="F40" s="14">
        <f>F34+F39</f>
        <v>75462498.140000001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32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260917.87</v>
      </c>
      <c r="G16" s="19"/>
    </row>
    <row r="17" spans="1:11" x14ac:dyDescent="0.25">
      <c r="A17" s="2" t="s">
        <v>3</v>
      </c>
      <c r="F17" s="20">
        <v>3448699.53</v>
      </c>
      <c r="G17" s="20"/>
    </row>
    <row r="18" spans="1:11" x14ac:dyDescent="0.25">
      <c r="A18" s="6" t="s">
        <v>4</v>
      </c>
      <c r="F18" s="21">
        <f>SUM(F16:F17)</f>
        <v>3709617.4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71782478.829999998</v>
      </c>
      <c r="G21" s="23"/>
    </row>
    <row r="22" spans="1:11" x14ac:dyDescent="0.25">
      <c r="A22" s="2" t="s">
        <v>27</v>
      </c>
      <c r="F22" s="23">
        <v>2715164.61</v>
      </c>
      <c r="G22" s="23"/>
      <c r="K22" s="4"/>
    </row>
    <row r="23" spans="1:11" x14ac:dyDescent="0.25">
      <c r="A23" s="2" t="s">
        <v>28</v>
      </c>
      <c r="F23" s="28">
        <v>2855417.31</v>
      </c>
      <c r="G23" s="28"/>
      <c r="K23" s="4"/>
    </row>
    <row r="24" spans="1:11" x14ac:dyDescent="0.25">
      <c r="A24" s="6" t="s">
        <v>7</v>
      </c>
      <c r="F24" s="24">
        <f>F21+F22+F23</f>
        <v>77353060.75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81062678.150000006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690028.66</v>
      </c>
      <c r="G31" s="17"/>
    </row>
    <row r="32" spans="1:11" x14ac:dyDescent="0.25">
      <c r="A32" s="6" t="s">
        <v>14</v>
      </c>
      <c r="F32" s="10">
        <f>SUM(F31)</f>
        <v>690028.66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690028.66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80372649.49000001</v>
      </c>
      <c r="G39" s="13"/>
    </row>
    <row r="40" spans="1:7" ht="15.75" thickBot="1" x14ac:dyDescent="0.3">
      <c r="A40" s="6" t="s">
        <v>21</v>
      </c>
      <c r="F40" s="14">
        <f>F34+F39</f>
        <v>81062678.150000006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33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243006.35</v>
      </c>
      <c r="G16" s="19"/>
    </row>
    <row r="17" spans="1:11" x14ac:dyDescent="0.25">
      <c r="A17" s="2" t="s">
        <v>3</v>
      </c>
      <c r="F17" s="20">
        <v>3247204.8</v>
      </c>
      <c r="G17" s="20"/>
    </row>
    <row r="18" spans="1:11" x14ac:dyDescent="0.25">
      <c r="A18" s="6" t="s">
        <v>4</v>
      </c>
      <c r="F18" s="21">
        <f>SUM(F16:F17)</f>
        <v>3490211.15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2349091.5099999998</v>
      </c>
      <c r="G21" s="23"/>
      <c r="K21" s="4"/>
    </row>
    <row r="22" spans="1:11" x14ac:dyDescent="0.25">
      <c r="A22" s="2" t="s">
        <v>28</v>
      </c>
      <c r="F22" s="23">
        <v>2621291.77</v>
      </c>
      <c r="G22" s="23"/>
      <c r="K22" s="4"/>
    </row>
    <row r="23" spans="1:11" x14ac:dyDescent="0.25">
      <c r="A23" s="2" t="s">
        <v>6</v>
      </c>
      <c r="F23" s="28">
        <v>68470181.849999994</v>
      </c>
      <c r="G23" s="28"/>
    </row>
    <row r="24" spans="1:11" x14ac:dyDescent="0.25">
      <c r="A24" s="6" t="s">
        <v>7</v>
      </c>
      <c r="F24" s="24">
        <f>F23+F21+F22</f>
        <v>73440565.129999995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76930776.280000001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973614.2</v>
      </c>
      <c r="G31" s="17"/>
    </row>
    <row r="32" spans="1:11" x14ac:dyDescent="0.25">
      <c r="A32" s="6" t="s">
        <v>14</v>
      </c>
      <c r="F32" s="10">
        <f>SUM(F31)</f>
        <v>973614.2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973614.2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75957162.079999998</v>
      </c>
      <c r="G39" s="13"/>
    </row>
    <row r="40" spans="1:7" ht="15.75" thickBot="1" x14ac:dyDescent="0.3">
      <c r="A40" s="6" t="s">
        <v>21</v>
      </c>
      <c r="F40" s="14">
        <f>F34+F39</f>
        <v>76930776.280000001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</mergeCells>
  <pageMargins left="1.2" right="0.7" top="0.75" bottom="0.75" header="0.3" footer="0.3"/>
  <pageSetup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2024</vt:lpstr>
      <vt:lpstr>FEBRERO 2024</vt:lpstr>
      <vt:lpstr>MARZO 2024</vt:lpstr>
      <vt:lpstr>ABRIL 2024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2024-05-06T15:02:57Z</cp:lastPrinted>
  <dcterms:created xsi:type="dcterms:W3CDTF">2021-06-07T12:30:48Z</dcterms:created>
  <dcterms:modified xsi:type="dcterms:W3CDTF">2024-05-06T16:16:28Z</dcterms:modified>
</cp:coreProperties>
</file>