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0730" windowHeight="11160" firstSheet="3" activeTab="7"/>
  </bookViews>
  <sheets>
    <sheet name="MAYO 2021" sheetId="1" r:id="rId1"/>
    <sheet name="JUNIO 2021" sheetId="2" r:id="rId2"/>
    <sheet name="JULIO 2021" sheetId="3" r:id="rId3"/>
    <sheet name="AGOSTO 2021" sheetId="4" r:id="rId4"/>
    <sheet name="SEPTIEMBRE 2021" sheetId="5" r:id="rId5"/>
    <sheet name="OCTUBRE 2021" sheetId="6" r:id="rId6"/>
    <sheet name="NOVIEMBRE 2021" sheetId="7" r:id="rId7"/>
    <sheet name="DICIEMBRE 2021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8" l="1"/>
  <c r="F19" i="8"/>
  <c r="F31" i="8" l="1"/>
  <c r="F33" i="8" s="1"/>
  <c r="F24" i="8"/>
  <c r="I56" i="7"/>
  <c r="I54" i="7"/>
  <c r="F26" i="8" l="1"/>
  <c r="F38" i="8" s="1"/>
  <c r="F39" i="8" s="1"/>
  <c r="F31" i="7"/>
  <c r="F33" i="7" s="1"/>
  <c r="F24" i="7"/>
  <c r="F19" i="7"/>
  <c r="F26" i="7" l="1"/>
  <c r="F38" i="7" s="1"/>
  <c r="F39" i="7" s="1"/>
  <c r="F31" i="6"/>
  <c r="F33" i="6" s="1"/>
  <c r="F24" i="6"/>
  <c r="F19" i="6"/>
  <c r="F26" i="6" l="1"/>
  <c r="F38" i="6" s="1"/>
  <c r="F39" i="6" s="1"/>
  <c r="F31" i="5"/>
  <c r="F33" i="5" s="1"/>
  <c r="F24" i="5"/>
  <c r="F19" i="5"/>
  <c r="F26" i="5" l="1"/>
  <c r="F38" i="5"/>
  <c r="F39" i="5" s="1"/>
  <c r="F31" i="4"/>
  <c r="F33" i="4" s="1"/>
  <c r="F24" i="4"/>
  <c r="F19" i="4"/>
  <c r="F26" i="4" s="1"/>
  <c r="F31" i="3"/>
  <c r="F33" i="3" s="1"/>
  <c r="F24" i="3"/>
  <c r="F19" i="3"/>
  <c r="F26" i="3" s="1"/>
  <c r="F38" i="4" l="1"/>
  <c r="F39" i="4" s="1"/>
  <c r="F38" i="3"/>
  <c r="F39" i="3" s="1"/>
  <c r="F31" i="2"/>
  <c r="F33" i="2" s="1"/>
  <c r="F24" i="2"/>
  <c r="F19" i="2"/>
  <c r="F26" i="2" l="1"/>
  <c r="F38" i="2" s="1"/>
  <c r="F39" i="2" s="1"/>
  <c r="F31" i="1"/>
  <c r="F33" i="1" s="1"/>
  <c r="F24" i="1"/>
  <c r="F19" i="1"/>
  <c r="F26" i="1" l="1"/>
  <c r="F38" i="1" s="1"/>
  <c r="F39" i="1" s="1"/>
</calcChain>
</file>

<file path=xl/sharedStrings.xml><?xml version="1.0" encoding="utf-8"?>
<sst xmlns="http://schemas.openxmlformats.org/spreadsheetml/2006/main" count="236" uniqueCount="40">
  <si>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</si>
  <si>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</si>
  <si>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</si>
  <si>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</si>
  <si>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</si>
  <si>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</si>
  <si>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</si>
  <si>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BIENES INTANGIBLES      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</si>
  <si>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</si>
  <si>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</si>
  <si>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</si>
  <si>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</si>
  <si>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</si>
  <si>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</si>
  <si>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</si>
  <si>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</si>
  <si>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</si>
  <si>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</si>
  <si>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</si>
  <si>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</si>
  <si>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</si>
  <si>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</si>
  <si>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</si>
  <si>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</si>
  <si>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</si>
  <si>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</si>
  <si>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</si>
  <si>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</si>
  <si>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AL  31 DE MAYO DEL  AÑO 2021</t>
  </si>
  <si>
    <t>AL  30 DE JUNIO DEL  AÑO 2021</t>
  </si>
  <si>
    <t>AL  31 DE JULIO DEL  AÑO 2021</t>
  </si>
  <si>
    <t>AL  31 DE AGOSTO DEL  AÑO 2021</t>
  </si>
  <si>
    <t>AL  30 DE SEPTIEMBRE DEL  AÑO 2021</t>
  </si>
  <si>
    <t>AL  31 DE OCTUBRE DEL  AÑO 2021</t>
  </si>
  <si>
    <t>AL  30 DE NOVIEMBRE DEL  AÑO 2021</t>
  </si>
  <si>
    <t>VALOR EN LIBRO MES ANTERIOR</t>
  </si>
  <si>
    <t>VALOR EN LIBRO MES ACTUAL</t>
  </si>
  <si>
    <t xml:space="preserve">VALOR EM LIBRO DE DESCARGO </t>
  </si>
  <si>
    <t>DEPRECIACION CORRIDA</t>
  </si>
  <si>
    <t>AL  31 DE DICIEMBRE DEL 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</si>
</sst>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0" fillId="0" borderId="0" xfId="1" applyFont="1"/>
    <xf numFmtId="43" fontId="0" fillId="0" borderId="1" xfId="1" applyFont="1" applyBorder="1"/>
    <xf numFmtId="43" fontId="0" fillId="0" borderId="4" xfId="1" applyFon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0</xdr:row>
      <xdr:rowOff>66675</xdr:rowOff>
    </xdr:from>
    <xdr:to>
      <xdr:col>5</xdr:col>
      <xdr:colOff>85726</xdr:colOff>
      <xdr:row>6</xdr:row>
      <xdr:rowOff>95250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790699" y="6667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314325</xdr:colOff>
      <xdr:row>46</xdr:row>
      <xdr:rowOff>47625</xdr:rowOff>
    </xdr:from>
    <xdr:to>
      <xdr:col>5</xdr:col>
      <xdr:colOff>473710</xdr:colOff>
      <xdr:row>50</xdr:row>
      <xdr:rowOff>110490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039225"/>
          <a:ext cx="3426460" cy="82486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0</xdr:row>
      <xdr:rowOff>66675</xdr:rowOff>
    </xdr:from>
    <xdr:to>
      <xdr:col>5</xdr:col>
      <xdr:colOff>85726</xdr:colOff>
      <xdr:row>6</xdr:row>
      <xdr:rowOff>95250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790699" y="6667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314325</xdr:colOff>
      <xdr:row>46</xdr:row>
      <xdr:rowOff>47625</xdr:rowOff>
    </xdr:from>
    <xdr:to>
      <xdr:col>5</xdr:col>
      <xdr:colOff>692785</xdr:colOff>
      <xdr:row>50</xdr:row>
      <xdr:rowOff>110490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848725"/>
          <a:ext cx="3426460" cy="82486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6</xdr:row>
      <xdr:rowOff>152400</xdr:rowOff>
    </xdr:from>
    <xdr:to>
      <xdr:col>11</xdr:col>
      <xdr:colOff>581027</xdr:colOff>
      <xdr:row>12</xdr:row>
      <xdr:rowOff>180975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6638925" y="1295400"/>
          <a:ext cx="2324102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</xdr:row>
      <xdr:rowOff>142875</xdr:rowOff>
    </xdr:from>
    <xdr:to>
      <xdr:col>4</xdr:col>
      <xdr:colOff>723900</xdr:colOff>
      <xdr:row>6</xdr:row>
      <xdr:rowOff>180975</xdr:rowOff>
    </xdr:to>
    <xdr:pic>
      <xdr:nvPicPr>
        <xdr:cNvPr id="3" name="Imagen 2" descr="Inicio - Tesorería Nacio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33375"/>
          <a:ext cx="12858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10" workbookViewId="0">
      <selection sqref="A1:G51"/>
    </sheetView>
  </sheetViews>
  <sheetFormatPr baseColWidth="10" defaultRowHeight="15" x14ac:dyDescent="0.25"/>
  <cols>
    <col min="2" max="2" width="14.71093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30" t="s">
        <v>24</v>
      </c>
      <c r="B9" s="30"/>
      <c r="C9" s="30"/>
      <c r="D9" s="30"/>
      <c r="E9" s="30"/>
      <c r="F9" s="30"/>
      <c r="G9" s="30"/>
    </row>
    <row r="10" spans="1:7" x14ac:dyDescent="0.25">
      <c r="A10" s="30" t="s">
        <v>28</v>
      </c>
      <c r="B10" s="30"/>
      <c r="C10" s="30"/>
      <c r="D10" s="30"/>
      <c r="E10" s="30"/>
      <c r="F10" s="30"/>
      <c r="G10" s="30"/>
    </row>
    <row r="11" spans="1:7" x14ac:dyDescent="0.25">
      <c r="A11" s="30" t="s">
        <v>25</v>
      </c>
      <c r="B11" s="30"/>
      <c r="C11" s="30"/>
      <c r="D11" s="30"/>
      <c r="E11" s="30"/>
      <c r="F11" s="30"/>
      <c r="G11" s="30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6"/>
      <c r="B13" s="4"/>
      <c r="C13" s="4"/>
      <c r="D13" s="4"/>
      <c r="E13" s="4"/>
      <c r="F13" s="4"/>
      <c r="G13" s="4"/>
    </row>
    <row r="14" spans="1:7" x14ac:dyDescent="0.25">
      <c r="A14" s="1" t="s">
        <v>0</v>
      </c>
      <c r="B14" s="4"/>
      <c r="C14" s="4"/>
      <c r="D14" s="4"/>
      <c r="E14" s="4"/>
      <c r="F14" s="4"/>
      <c r="G14" s="4"/>
    </row>
    <row r="15" spans="1:7" x14ac:dyDescent="0.25">
      <c r="A15" s="7"/>
      <c r="B15" s="4"/>
      <c r="C15" s="4"/>
      <c r="D15" s="4"/>
      <c r="E15" s="4"/>
      <c r="F15" s="4"/>
      <c r="G15" s="4"/>
    </row>
    <row r="16" spans="1:7" x14ac:dyDescent="0.25">
      <c r="A16" s="25" t="s">
        <v>1</v>
      </c>
      <c r="B16" s="25"/>
      <c r="C16" s="4"/>
      <c r="D16" s="4"/>
      <c r="E16" s="4"/>
      <c r="F16" s="4"/>
      <c r="G16" s="4"/>
    </row>
    <row r="17" spans="1:11" x14ac:dyDescent="0.25">
      <c r="A17" s="7" t="s">
        <v>2</v>
      </c>
      <c r="B17" s="4"/>
      <c r="C17" s="4"/>
      <c r="D17" s="4"/>
      <c r="E17" s="4"/>
      <c r="F17" s="27">
        <v>313700.78999999998</v>
      </c>
      <c r="G17" s="27"/>
    </row>
    <row r="18" spans="1:11" x14ac:dyDescent="0.25">
      <c r="A18" s="7" t="s">
        <v>3</v>
      </c>
      <c r="B18" s="4"/>
      <c r="C18" s="4"/>
      <c r="D18" s="4"/>
      <c r="E18" s="4"/>
      <c r="F18" s="26">
        <v>2535344.27</v>
      </c>
      <c r="G18" s="26"/>
    </row>
    <row r="19" spans="1:11" x14ac:dyDescent="0.25">
      <c r="A19" s="1" t="s">
        <v>4</v>
      </c>
      <c r="B19" s="4"/>
      <c r="C19" s="4"/>
      <c r="D19" s="4"/>
      <c r="E19" s="4"/>
      <c r="F19" s="28">
        <f>SUM(F17:F18)</f>
        <v>2849045.06</v>
      </c>
      <c r="G19" s="29"/>
    </row>
    <row r="20" spans="1:11" x14ac:dyDescent="0.25">
      <c r="A20" s="7"/>
      <c r="B20" s="4"/>
      <c r="C20" s="4"/>
      <c r="D20" s="4"/>
      <c r="E20" s="4"/>
      <c r="F20" s="4"/>
      <c r="G20" s="4"/>
    </row>
    <row r="21" spans="1:11" x14ac:dyDescent="0.25">
      <c r="A21" s="1" t="s">
        <v>5</v>
      </c>
      <c r="B21" s="4"/>
      <c r="C21" s="4"/>
      <c r="D21" s="4"/>
      <c r="E21" s="4"/>
      <c r="F21" s="4"/>
      <c r="G21" s="4"/>
    </row>
    <row r="22" spans="1:11" x14ac:dyDescent="0.25">
      <c r="A22" s="7" t="s">
        <v>6</v>
      </c>
      <c r="B22" s="4"/>
      <c r="C22" s="4"/>
      <c r="D22" s="4"/>
      <c r="E22" s="4"/>
      <c r="F22" s="31">
        <v>30284300.309999999</v>
      </c>
      <c r="G22" s="31"/>
    </row>
    <row r="23" spans="1:11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11" x14ac:dyDescent="0.25">
      <c r="A24" s="1" t="s">
        <v>9</v>
      </c>
      <c r="B24" s="4"/>
      <c r="C24" s="4"/>
      <c r="D24" s="4"/>
      <c r="E24" s="4"/>
      <c r="F24" s="32">
        <f>SUM(F22:F23)</f>
        <v>30284300.309999999</v>
      </c>
      <c r="G24" s="33"/>
    </row>
    <row r="25" spans="1:11" x14ac:dyDescent="0.25">
      <c r="A25" s="7" t="s">
        <v>10</v>
      </c>
      <c r="B25" s="4"/>
      <c r="C25" s="4"/>
      <c r="D25" s="4"/>
      <c r="E25" s="4"/>
      <c r="F25" s="4"/>
      <c r="G25" s="4"/>
    </row>
    <row r="26" spans="1:11" ht="15.75" thickBot="1" x14ac:dyDescent="0.3">
      <c r="A26" s="1" t="s">
        <v>11</v>
      </c>
      <c r="B26" s="4"/>
      <c r="C26" s="4"/>
      <c r="D26" s="4"/>
      <c r="E26" s="4"/>
      <c r="F26" s="20">
        <f>F19+F24</f>
        <v>33133345.369999997</v>
      </c>
      <c r="G26" s="21"/>
      <c r="K26" s="3"/>
    </row>
    <row r="27" spans="1:11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11" x14ac:dyDescent="0.25">
      <c r="A28" s="1" t="s">
        <v>13</v>
      </c>
      <c r="B28" s="4"/>
      <c r="C28" s="4"/>
      <c r="D28" s="4"/>
      <c r="E28" s="4"/>
      <c r="F28" s="4"/>
      <c r="G28" s="4"/>
    </row>
    <row r="29" spans="1:11" x14ac:dyDescent="0.25">
      <c r="A29" s="1" t="s">
        <v>14</v>
      </c>
      <c r="B29" s="4"/>
      <c r="C29" s="4"/>
      <c r="D29" s="4"/>
      <c r="E29" s="4"/>
      <c r="F29" s="4"/>
      <c r="G29" s="4"/>
    </row>
    <row r="30" spans="1:11" x14ac:dyDescent="0.25">
      <c r="A30" s="7" t="s">
        <v>15</v>
      </c>
      <c r="B30" s="4"/>
      <c r="C30" s="4"/>
      <c r="D30" s="4"/>
      <c r="E30" s="4"/>
      <c r="F30" s="22">
        <v>3654400.22</v>
      </c>
      <c r="G30" s="22"/>
    </row>
    <row r="31" spans="1:11" x14ac:dyDescent="0.25">
      <c r="A31" s="1" t="s">
        <v>16</v>
      </c>
      <c r="B31" s="4"/>
      <c r="C31" s="4"/>
      <c r="D31" s="4"/>
      <c r="E31" s="4"/>
      <c r="F31" s="23">
        <f>SUM(F30)</f>
        <v>3654400.22</v>
      </c>
      <c r="G31" s="24"/>
    </row>
    <row r="32" spans="1:11" x14ac:dyDescent="0.25">
      <c r="A32" s="1" t="s">
        <v>17</v>
      </c>
      <c r="B32" s="4"/>
      <c r="C32" s="4"/>
      <c r="D32" s="4"/>
      <c r="E32" s="4"/>
      <c r="F32" s="4"/>
      <c r="G32" s="4"/>
    </row>
    <row r="33" spans="1:7" x14ac:dyDescent="0.25">
      <c r="A33" s="1" t="s">
        <v>18</v>
      </c>
      <c r="B33" s="4"/>
      <c r="C33" s="4"/>
      <c r="D33" s="4"/>
      <c r="E33" s="4"/>
      <c r="F33" s="28">
        <f>SUM(F31:F32)</f>
        <v>3654400.22</v>
      </c>
      <c r="G33" s="29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1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29478945.149999999</v>
      </c>
      <c r="G38" s="37"/>
    </row>
    <row r="39" spans="1:7" ht="15.75" thickBot="1" x14ac:dyDescent="0.3">
      <c r="A39" s="1" t="s">
        <v>23</v>
      </c>
      <c r="B39" s="4"/>
      <c r="C39" s="4"/>
      <c r="D39" s="4"/>
      <c r="E39" s="4"/>
      <c r="F39" s="38">
        <f>F33+F38</f>
        <v>33133345.369999997</v>
      </c>
      <c r="G39" s="39"/>
    </row>
    <row r="40" spans="1:7" ht="15.75" thickTop="1" x14ac:dyDescent="0.25">
      <c r="A40" s="1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A44:G44"/>
    <mergeCell ref="A45:G45"/>
    <mergeCell ref="C43:E43"/>
    <mergeCell ref="F33:G33"/>
    <mergeCell ref="F38:G38"/>
    <mergeCell ref="F39:G39"/>
    <mergeCell ref="A9:G9"/>
    <mergeCell ref="A10:G10"/>
    <mergeCell ref="A11:G11"/>
    <mergeCell ref="F22:G22"/>
    <mergeCell ref="F24:G24"/>
    <mergeCell ref="F23:G23"/>
    <mergeCell ref="F26:G26"/>
    <mergeCell ref="F30:G30"/>
    <mergeCell ref="F31:G31"/>
    <mergeCell ref="A16:B16"/>
    <mergeCell ref="F18:G18"/>
    <mergeCell ref="F17:G17"/>
    <mergeCell ref="F19:G19"/>
  </mergeCells>
  <pageMargins left="1.45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sqref="A1:G45"/>
    </sheetView>
  </sheetViews>
  <sheetFormatPr baseColWidth="10" defaultRowHeight="15" x14ac:dyDescent="0.25"/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30" t="s">
        <v>24</v>
      </c>
      <c r="B9" s="30"/>
      <c r="C9" s="30"/>
      <c r="D9" s="30"/>
      <c r="E9" s="30"/>
      <c r="F9" s="30"/>
      <c r="G9" s="30"/>
    </row>
    <row r="10" spans="1:7" x14ac:dyDescent="0.25">
      <c r="A10" s="30" t="s">
        <v>29</v>
      </c>
      <c r="B10" s="30"/>
      <c r="C10" s="30"/>
      <c r="D10" s="30"/>
      <c r="E10" s="30"/>
      <c r="F10" s="30"/>
      <c r="G10" s="30"/>
    </row>
    <row r="11" spans="1:7" x14ac:dyDescent="0.25">
      <c r="A11" s="30" t="s">
        <v>25</v>
      </c>
      <c r="B11" s="30"/>
      <c r="C11" s="30"/>
      <c r="D11" s="30"/>
      <c r="E11" s="30"/>
      <c r="F11" s="30"/>
      <c r="G11" s="30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6"/>
      <c r="B13" s="4"/>
      <c r="C13" s="4"/>
      <c r="D13" s="4"/>
      <c r="E13" s="4"/>
      <c r="F13" s="4"/>
      <c r="G13" s="4"/>
    </row>
    <row r="14" spans="1:7" x14ac:dyDescent="0.25">
      <c r="A14" s="5" t="s">
        <v>0</v>
      </c>
      <c r="B14" s="4"/>
      <c r="C14" s="4"/>
      <c r="D14" s="4"/>
      <c r="E14" s="4"/>
      <c r="F14" s="4"/>
      <c r="G14" s="4"/>
    </row>
    <row r="15" spans="1:7" x14ac:dyDescent="0.25">
      <c r="A15" s="7"/>
      <c r="B15" s="4"/>
      <c r="C15" s="4"/>
      <c r="D15" s="4"/>
      <c r="E15" s="4"/>
      <c r="F15" s="4"/>
      <c r="G15" s="4"/>
    </row>
    <row r="16" spans="1:7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24386.33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2377566.63</v>
      </c>
      <c r="G18" s="26"/>
    </row>
    <row r="19" spans="1:7" x14ac:dyDescent="0.25">
      <c r="A19" s="5" t="s">
        <v>4</v>
      </c>
      <c r="B19" s="4"/>
      <c r="C19" s="4"/>
      <c r="D19" s="4"/>
      <c r="E19" s="4"/>
      <c r="F19" s="28">
        <f>SUM(F17:F18)</f>
        <v>2401952.96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5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31">
        <v>29453383.629999999</v>
      </c>
      <c r="G22" s="31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5" t="s">
        <v>9</v>
      </c>
      <c r="B24" s="4"/>
      <c r="C24" s="4"/>
      <c r="D24" s="4"/>
      <c r="E24" s="4"/>
      <c r="F24" s="32">
        <f>SUM(F22:F23)</f>
        <v>29453383.629999999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5" t="s">
        <v>11</v>
      </c>
      <c r="B26" s="4"/>
      <c r="C26" s="4"/>
      <c r="D26" s="4"/>
      <c r="E26" s="4"/>
      <c r="F26" s="20">
        <f>F19+F24</f>
        <v>31855336.59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5" t="s">
        <v>13</v>
      </c>
      <c r="B28" s="4"/>
      <c r="C28" s="4"/>
      <c r="D28" s="4"/>
      <c r="E28" s="4"/>
      <c r="F28" s="4"/>
      <c r="G28" s="4"/>
    </row>
    <row r="29" spans="1:7" x14ac:dyDescent="0.25">
      <c r="A29" s="5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1746635.95</v>
      </c>
      <c r="G30" s="22"/>
    </row>
    <row r="31" spans="1:7" x14ac:dyDescent="0.25">
      <c r="A31" s="5" t="s">
        <v>16</v>
      </c>
      <c r="B31" s="4"/>
      <c r="C31" s="4"/>
      <c r="D31" s="4"/>
      <c r="E31" s="4"/>
      <c r="F31" s="23">
        <f>SUM(F30)</f>
        <v>1746635.95</v>
      </c>
      <c r="G31" s="24"/>
    </row>
    <row r="32" spans="1:7" x14ac:dyDescent="0.25">
      <c r="A32" s="5" t="s">
        <v>17</v>
      </c>
      <c r="B32" s="4"/>
      <c r="C32" s="4"/>
      <c r="D32" s="4"/>
      <c r="E32" s="4"/>
      <c r="F32" s="4"/>
      <c r="G32" s="4"/>
    </row>
    <row r="33" spans="1:7" x14ac:dyDescent="0.25">
      <c r="A33" s="5" t="s">
        <v>18</v>
      </c>
      <c r="B33" s="4"/>
      <c r="C33" s="4"/>
      <c r="D33" s="4"/>
      <c r="E33" s="4"/>
      <c r="F33" s="28">
        <f>SUM(F31:F32)</f>
        <v>1746635.95</v>
      </c>
      <c r="G33" s="29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5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30108700.640000001</v>
      </c>
      <c r="G38" s="37"/>
    </row>
    <row r="39" spans="1:7" ht="15.75" thickBot="1" x14ac:dyDescent="0.3">
      <c r="A39" s="5" t="s">
        <v>23</v>
      </c>
      <c r="B39" s="4"/>
      <c r="C39" s="4"/>
      <c r="D39" s="4"/>
      <c r="E39" s="4"/>
      <c r="F39" s="38">
        <f>F33+F38</f>
        <v>31855336.59</v>
      </c>
      <c r="G39" s="39"/>
    </row>
    <row r="40" spans="1:7" ht="15.75" thickTop="1" x14ac:dyDescent="0.25">
      <c r="A40" s="5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F30:G30"/>
    <mergeCell ref="A9:G9"/>
    <mergeCell ref="A10:G10"/>
    <mergeCell ref="A11:G11"/>
    <mergeCell ref="A16:B16"/>
    <mergeCell ref="F17:G17"/>
    <mergeCell ref="F18:G18"/>
    <mergeCell ref="F19:G19"/>
    <mergeCell ref="F22:G22"/>
    <mergeCell ref="F23:G23"/>
    <mergeCell ref="F24:G24"/>
    <mergeCell ref="F26:G26"/>
    <mergeCell ref="A45:G45"/>
    <mergeCell ref="F31:G31"/>
    <mergeCell ref="F33:G33"/>
    <mergeCell ref="F38:G38"/>
    <mergeCell ref="F39:G39"/>
    <mergeCell ref="C43:E43"/>
    <mergeCell ref="A44:G4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6" workbookViewId="0">
      <selection activeCell="A9" sqref="A9:H9"/>
    </sheetView>
  </sheetViews>
  <sheetFormatPr baseColWidth="10"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30" t="s">
        <v>24</v>
      </c>
      <c r="B9" s="30"/>
      <c r="C9" s="30"/>
      <c r="D9" s="30"/>
      <c r="E9" s="30"/>
      <c r="F9" s="30"/>
      <c r="G9" s="30"/>
      <c r="H9" s="30"/>
    </row>
    <row r="10" spans="1:8" x14ac:dyDescent="0.25">
      <c r="A10" s="30" t="s">
        <v>30</v>
      </c>
      <c r="B10" s="30"/>
      <c r="C10" s="30"/>
      <c r="D10" s="30"/>
      <c r="E10" s="30"/>
      <c r="F10" s="30"/>
      <c r="G10" s="30"/>
      <c r="H10" s="30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6"/>
      <c r="B13" s="4"/>
      <c r="C13" s="4"/>
      <c r="D13" s="4"/>
      <c r="E13" s="4"/>
      <c r="F13" s="4"/>
      <c r="G13" s="4"/>
    </row>
    <row r="14" spans="1:8" x14ac:dyDescent="0.25">
      <c r="A14" s="8" t="s">
        <v>0</v>
      </c>
      <c r="B14" s="4"/>
      <c r="C14" s="4"/>
      <c r="D14" s="4"/>
      <c r="E14" s="4"/>
      <c r="F14" s="4"/>
      <c r="G14" s="4"/>
    </row>
    <row r="15" spans="1:8" x14ac:dyDescent="0.25">
      <c r="A15" s="7"/>
      <c r="B15" s="4"/>
      <c r="C15" s="4"/>
      <c r="D15" s="4"/>
      <c r="E15" s="4"/>
      <c r="F15" s="4"/>
      <c r="G15" s="4"/>
    </row>
    <row r="16" spans="1:8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272601.44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2941779.33</v>
      </c>
      <c r="G18" s="26"/>
    </row>
    <row r="19" spans="1:7" x14ac:dyDescent="0.25">
      <c r="A19" s="8" t="s">
        <v>4</v>
      </c>
      <c r="B19" s="4"/>
      <c r="C19" s="4"/>
      <c r="D19" s="4"/>
      <c r="E19" s="4"/>
      <c r="F19" s="28">
        <f>SUM(F17:F18)</f>
        <v>3214380.77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8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31">
        <v>28751544.809999999</v>
      </c>
      <c r="G22" s="31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8" t="s">
        <v>9</v>
      </c>
      <c r="B24" s="4"/>
      <c r="C24" s="4"/>
      <c r="D24" s="4"/>
      <c r="E24" s="4"/>
      <c r="F24" s="32">
        <f>SUM(F22:F23)</f>
        <v>28751544.809999999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8" t="s">
        <v>11</v>
      </c>
      <c r="B26" s="4"/>
      <c r="C26" s="4"/>
      <c r="D26" s="4"/>
      <c r="E26" s="4"/>
      <c r="F26" s="20">
        <f>F19+F24</f>
        <v>31965925.579999998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8" t="s">
        <v>13</v>
      </c>
      <c r="B28" s="4"/>
      <c r="C28" s="4"/>
      <c r="D28" s="4"/>
      <c r="E28" s="4"/>
      <c r="F28" s="4"/>
      <c r="G28" s="4"/>
    </row>
    <row r="29" spans="1:7" x14ac:dyDescent="0.25">
      <c r="A29" s="8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1944258.1</v>
      </c>
      <c r="G30" s="22"/>
    </row>
    <row r="31" spans="1:7" x14ac:dyDescent="0.25">
      <c r="A31" s="8" t="s">
        <v>16</v>
      </c>
      <c r="B31" s="4"/>
      <c r="C31" s="4"/>
      <c r="D31" s="4"/>
      <c r="E31" s="4"/>
      <c r="F31" s="23">
        <f>SUM(F30)</f>
        <v>1944258.1</v>
      </c>
      <c r="G31" s="24"/>
    </row>
    <row r="32" spans="1:7" x14ac:dyDescent="0.25">
      <c r="A32" s="8" t="s">
        <v>17</v>
      </c>
      <c r="B32" s="4"/>
      <c r="C32" s="4"/>
      <c r="D32" s="4"/>
      <c r="E32" s="4"/>
      <c r="F32" s="4"/>
      <c r="G32" s="4"/>
    </row>
    <row r="33" spans="1:8" x14ac:dyDescent="0.25">
      <c r="A33" s="8" t="s">
        <v>18</v>
      </c>
      <c r="B33" s="4"/>
      <c r="C33" s="4"/>
      <c r="D33" s="4"/>
      <c r="E33" s="4"/>
      <c r="F33" s="28">
        <f>SUM(F31:F32)</f>
        <v>1944258.1</v>
      </c>
      <c r="G33" s="29"/>
    </row>
    <row r="34" spans="1:8" x14ac:dyDescent="0.25">
      <c r="A34" s="7"/>
      <c r="B34" s="4"/>
      <c r="C34" s="4"/>
      <c r="D34" s="4"/>
      <c r="E34" s="4"/>
      <c r="F34" s="4"/>
      <c r="G34" s="4"/>
    </row>
    <row r="35" spans="1:8" x14ac:dyDescent="0.25">
      <c r="A35" s="8" t="s">
        <v>19</v>
      </c>
      <c r="B35" s="4"/>
      <c r="C35" s="4"/>
      <c r="D35" s="4"/>
      <c r="E35" s="4"/>
      <c r="F35" s="4"/>
      <c r="G35" s="4"/>
    </row>
    <row r="36" spans="1:8" x14ac:dyDescent="0.25">
      <c r="A36" s="7" t="s">
        <v>20</v>
      </c>
      <c r="B36" s="4"/>
      <c r="C36" s="4"/>
      <c r="D36" s="4"/>
      <c r="E36" s="4"/>
      <c r="F36" s="4"/>
      <c r="G36" s="4"/>
    </row>
    <row r="37" spans="1:8" x14ac:dyDescent="0.25">
      <c r="A37" s="7" t="s">
        <v>21</v>
      </c>
      <c r="B37" s="4"/>
      <c r="C37" s="4"/>
      <c r="D37" s="4"/>
      <c r="E37" s="4"/>
      <c r="F37" s="4"/>
      <c r="G37" s="4"/>
    </row>
    <row r="38" spans="1:8" x14ac:dyDescent="0.25">
      <c r="A38" s="2" t="s">
        <v>22</v>
      </c>
      <c r="B38" s="2"/>
      <c r="C38" s="2"/>
      <c r="D38" s="4"/>
      <c r="E38" s="4"/>
      <c r="F38" s="36">
        <f>F26-F33</f>
        <v>30021667.479999997</v>
      </c>
      <c r="G38" s="37"/>
    </row>
    <row r="39" spans="1:8" ht="15.75" thickBot="1" x14ac:dyDescent="0.3">
      <c r="A39" s="8" t="s">
        <v>23</v>
      </c>
      <c r="B39" s="4"/>
      <c r="C39" s="4"/>
      <c r="D39" s="4"/>
      <c r="E39" s="4"/>
      <c r="F39" s="38">
        <f>F33+F38</f>
        <v>31965925.579999998</v>
      </c>
      <c r="G39" s="39"/>
    </row>
    <row r="40" spans="1:8" ht="15.75" thickTop="1" x14ac:dyDescent="0.25">
      <c r="A40" s="8"/>
      <c r="B40" s="4"/>
      <c r="C40" s="4"/>
      <c r="D40" s="4"/>
      <c r="E40" s="4"/>
      <c r="F40" s="4"/>
      <c r="G40" s="4"/>
    </row>
    <row r="41" spans="1:8" x14ac:dyDescent="0.25">
      <c r="A41" s="4"/>
      <c r="B41" s="4"/>
      <c r="C41" s="4"/>
      <c r="D41" s="4"/>
      <c r="E41" s="4"/>
      <c r="F41" s="4"/>
      <c r="G41" s="4"/>
    </row>
    <row r="42" spans="1:8" x14ac:dyDescent="0.25">
      <c r="A42" s="10"/>
      <c r="B42" s="10"/>
      <c r="C42" s="9"/>
      <c r="D42" s="9"/>
      <c r="E42" s="9"/>
      <c r="F42" s="9"/>
      <c r="G42" s="10"/>
      <c r="H42" s="10"/>
    </row>
    <row r="43" spans="1:8" x14ac:dyDescent="0.25">
      <c r="A43" s="30" t="s">
        <v>26</v>
      </c>
      <c r="B43" s="30"/>
      <c r="C43" s="30"/>
      <c r="D43" s="30"/>
      <c r="E43" s="30"/>
      <c r="F43" s="30"/>
      <c r="G43" s="30"/>
      <c r="H43" s="30"/>
    </row>
    <row r="44" spans="1:8" x14ac:dyDescent="0.25">
      <c r="A44" s="30" t="s">
        <v>27</v>
      </c>
      <c r="B44" s="30"/>
      <c r="C44" s="30"/>
      <c r="D44" s="30"/>
      <c r="E44" s="30"/>
      <c r="F44" s="30"/>
      <c r="G44" s="30"/>
      <c r="H44" s="30"/>
    </row>
  </sheetData>
  <mergeCells count="18">
    <mergeCell ref="A9:H9"/>
    <mergeCell ref="A10:H10"/>
    <mergeCell ref="A11:H11"/>
    <mergeCell ref="A43:H43"/>
    <mergeCell ref="A44:H44"/>
    <mergeCell ref="F31:G31"/>
    <mergeCell ref="F33:G33"/>
    <mergeCell ref="F38:G38"/>
    <mergeCell ref="F39:G39"/>
    <mergeCell ref="F30:G30"/>
    <mergeCell ref="A16:B16"/>
    <mergeCell ref="F19:G19"/>
    <mergeCell ref="F22:G22"/>
    <mergeCell ref="F23:G23"/>
    <mergeCell ref="F24:G24"/>
    <mergeCell ref="F26:G26"/>
    <mergeCell ref="F17:G17"/>
    <mergeCell ref="F18:G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activeCell="A10" sqref="A10:H10"/>
    </sheetView>
  </sheetViews>
  <sheetFormatPr baseColWidth="10"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30" t="s">
        <v>24</v>
      </c>
      <c r="B9" s="30"/>
      <c r="C9" s="30"/>
      <c r="D9" s="30"/>
      <c r="E9" s="30"/>
      <c r="F9" s="30"/>
      <c r="G9" s="30"/>
      <c r="H9" s="30"/>
    </row>
    <row r="10" spans="1:8" x14ac:dyDescent="0.25">
      <c r="A10" s="30" t="s">
        <v>31</v>
      </c>
      <c r="B10" s="30"/>
      <c r="C10" s="30"/>
      <c r="D10" s="30"/>
      <c r="E10" s="30"/>
      <c r="F10" s="30"/>
      <c r="G10" s="30"/>
      <c r="H10" s="30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6"/>
      <c r="B13" s="4"/>
      <c r="C13" s="4"/>
      <c r="D13" s="4"/>
      <c r="E13" s="4"/>
      <c r="F13" s="4"/>
      <c r="G13" s="4"/>
    </row>
    <row r="14" spans="1:8" x14ac:dyDescent="0.25">
      <c r="A14" s="8" t="s">
        <v>0</v>
      </c>
      <c r="B14" s="4"/>
      <c r="C14" s="4"/>
      <c r="D14" s="4"/>
      <c r="E14" s="4"/>
      <c r="F14" s="4"/>
      <c r="G14" s="4"/>
    </row>
    <row r="15" spans="1:8" x14ac:dyDescent="0.25">
      <c r="A15" s="7"/>
      <c r="B15" s="4"/>
      <c r="C15" s="4"/>
      <c r="D15" s="4"/>
      <c r="E15" s="4"/>
      <c r="F15" s="4"/>
      <c r="G15" s="4"/>
    </row>
    <row r="16" spans="1:8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212551.76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3275478.84</v>
      </c>
      <c r="G18" s="26"/>
    </row>
    <row r="19" spans="1:7" x14ac:dyDescent="0.25">
      <c r="A19" s="8" t="s">
        <v>4</v>
      </c>
      <c r="B19" s="4"/>
      <c r="C19" s="4"/>
      <c r="D19" s="4"/>
      <c r="E19" s="4"/>
      <c r="F19" s="28">
        <f>SUM(F17:F18)</f>
        <v>3488030.5999999996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8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31">
        <v>28052308.120000001</v>
      </c>
      <c r="G22" s="31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8" t="s">
        <v>9</v>
      </c>
      <c r="B24" s="4"/>
      <c r="C24" s="4"/>
      <c r="D24" s="4"/>
      <c r="E24" s="4"/>
      <c r="F24" s="32">
        <f>SUM(F22:F23)</f>
        <v>28052308.120000001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8" t="s">
        <v>11</v>
      </c>
      <c r="B26" s="4"/>
      <c r="C26" s="4"/>
      <c r="D26" s="4"/>
      <c r="E26" s="4"/>
      <c r="F26" s="20">
        <f>F19+F24</f>
        <v>31540338.719999999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8" t="s">
        <v>13</v>
      </c>
      <c r="B28" s="4"/>
      <c r="C28" s="4"/>
      <c r="D28" s="4"/>
      <c r="E28" s="4"/>
      <c r="F28" s="4"/>
      <c r="G28" s="4"/>
    </row>
    <row r="29" spans="1:7" x14ac:dyDescent="0.25">
      <c r="A29" s="8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2191169.0299999998</v>
      </c>
      <c r="G30" s="22"/>
    </row>
    <row r="31" spans="1:7" x14ac:dyDescent="0.25">
      <c r="A31" s="8" t="s">
        <v>16</v>
      </c>
      <c r="B31" s="4"/>
      <c r="C31" s="4"/>
      <c r="D31" s="4"/>
      <c r="E31" s="4"/>
      <c r="F31" s="23">
        <f>SUM(F30)</f>
        <v>2191169.0299999998</v>
      </c>
      <c r="G31" s="24"/>
    </row>
    <row r="32" spans="1:7" x14ac:dyDescent="0.25">
      <c r="A32" s="8" t="s">
        <v>17</v>
      </c>
      <c r="B32" s="4"/>
      <c r="C32" s="4"/>
      <c r="D32" s="4"/>
      <c r="E32" s="4"/>
      <c r="F32" s="4"/>
      <c r="G32" s="4"/>
    </row>
    <row r="33" spans="1:7" x14ac:dyDescent="0.25">
      <c r="A33" s="8" t="s">
        <v>18</v>
      </c>
      <c r="B33" s="4"/>
      <c r="C33" s="4"/>
      <c r="D33" s="4"/>
      <c r="E33" s="4"/>
      <c r="F33" s="28">
        <f>SUM(F31:F32)</f>
        <v>2191169.0299999998</v>
      </c>
      <c r="G33" s="29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8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29349169.689999998</v>
      </c>
      <c r="G38" s="37"/>
    </row>
    <row r="39" spans="1:7" ht="15.75" thickBot="1" x14ac:dyDescent="0.3">
      <c r="A39" s="8" t="s">
        <v>23</v>
      </c>
      <c r="B39" s="4"/>
      <c r="C39" s="4"/>
      <c r="D39" s="4"/>
      <c r="E39" s="4"/>
      <c r="F39" s="38">
        <f>F33+F38</f>
        <v>31540338.719999999</v>
      </c>
      <c r="G39" s="39"/>
    </row>
    <row r="40" spans="1:7" ht="15.75" thickTop="1" x14ac:dyDescent="0.25">
      <c r="A40" s="8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F30:G30"/>
    <mergeCell ref="A16:B16"/>
    <mergeCell ref="F17:G17"/>
    <mergeCell ref="F18:G18"/>
    <mergeCell ref="A9:H9"/>
    <mergeCell ref="A10:H10"/>
    <mergeCell ref="A11:H11"/>
    <mergeCell ref="F19:G19"/>
    <mergeCell ref="F22:G22"/>
    <mergeCell ref="F23:G23"/>
    <mergeCell ref="F24:G24"/>
    <mergeCell ref="F26:G26"/>
    <mergeCell ref="A45:G45"/>
    <mergeCell ref="F31:G31"/>
    <mergeCell ref="F33:G33"/>
    <mergeCell ref="F38:G38"/>
    <mergeCell ref="F39:G39"/>
    <mergeCell ref="C43:E43"/>
    <mergeCell ref="A44:G4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7" workbookViewId="0">
      <selection sqref="A1:H45"/>
    </sheetView>
  </sheetViews>
  <sheetFormatPr baseColWidth="10"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30" t="s">
        <v>24</v>
      </c>
      <c r="B9" s="30"/>
      <c r="C9" s="30"/>
      <c r="D9" s="30"/>
      <c r="E9" s="30"/>
      <c r="F9" s="30"/>
      <c r="G9" s="30"/>
      <c r="H9" s="30"/>
    </row>
    <row r="10" spans="1:8" x14ac:dyDescent="0.25">
      <c r="A10" s="30" t="s">
        <v>32</v>
      </c>
      <c r="B10" s="30"/>
      <c r="C10" s="30"/>
      <c r="D10" s="30"/>
      <c r="E10" s="30"/>
      <c r="F10" s="30"/>
      <c r="G10" s="30"/>
      <c r="H10" s="30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6"/>
      <c r="B13" s="4"/>
      <c r="C13" s="4"/>
      <c r="D13" s="4"/>
      <c r="E13" s="4"/>
      <c r="F13" s="4"/>
      <c r="G13" s="4"/>
    </row>
    <row r="14" spans="1:8" x14ac:dyDescent="0.25">
      <c r="A14" s="11" t="s">
        <v>0</v>
      </c>
      <c r="B14" s="4"/>
      <c r="C14" s="4"/>
      <c r="D14" s="4"/>
      <c r="E14" s="4"/>
      <c r="F14" s="4"/>
      <c r="G14" s="4"/>
    </row>
    <row r="15" spans="1:8" x14ac:dyDescent="0.25">
      <c r="A15" s="7"/>
      <c r="B15" s="4"/>
      <c r="C15" s="4"/>
      <c r="D15" s="4"/>
      <c r="E15" s="4"/>
      <c r="F15" s="4"/>
      <c r="G15" s="4"/>
    </row>
    <row r="16" spans="1:8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136713.71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3734455.71</v>
      </c>
      <c r="G18" s="26"/>
    </row>
    <row r="19" spans="1:7" x14ac:dyDescent="0.25">
      <c r="A19" s="11" t="s">
        <v>4</v>
      </c>
      <c r="B19" s="4"/>
      <c r="C19" s="4"/>
      <c r="D19" s="4"/>
      <c r="E19" s="4"/>
      <c r="F19" s="28">
        <f>SUM(F17:F18)</f>
        <v>3871169.42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11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31">
        <v>28239471.460000001</v>
      </c>
      <c r="G22" s="31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11" t="s">
        <v>9</v>
      </c>
      <c r="B24" s="4"/>
      <c r="C24" s="4"/>
      <c r="D24" s="4"/>
      <c r="E24" s="4"/>
      <c r="F24" s="32">
        <f>SUM(F22:F23)</f>
        <v>28239471.460000001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11" t="s">
        <v>11</v>
      </c>
      <c r="B26" s="4"/>
      <c r="C26" s="4"/>
      <c r="D26" s="4"/>
      <c r="E26" s="4"/>
      <c r="F26" s="20">
        <f>F19+F24</f>
        <v>32110640.880000003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11" t="s">
        <v>13</v>
      </c>
      <c r="B28" s="4"/>
      <c r="C28" s="4"/>
      <c r="D28" s="4"/>
      <c r="E28" s="4"/>
      <c r="F28" s="4"/>
      <c r="G28" s="4"/>
    </row>
    <row r="29" spans="1:7" x14ac:dyDescent="0.25">
      <c r="A29" s="11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4009747.42</v>
      </c>
      <c r="G30" s="22"/>
    </row>
    <row r="31" spans="1:7" x14ac:dyDescent="0.25">
      <c r="A31" s="11" t="s">
        <v>16</v>
      </c>
      <c r="B31" s="4"/>
      <c r="C31" s="4"/>
      <c r="D31" s="4"/>
      <c r="E31" s="4"/>
      <c r="F31" s="23">
        <f>SUM(F30)</f>
        <v>4009747.42</v>
      </c>
      <c r="G31" s="24"/>
    </row>
    <row r="32" spans="1:7" x14ac:dyDescent="0.25">
      <c r="A32" s="11" t="s">
        <v>17</v>
      </c>
      <c r="B32" s="4"/>
      <c r="C32" s="4"/>
      <c r="D32" s="4"/>
      <c r="E32" s="4"/>
      <c r="F32" s="4"/>
      <c r="G32" s="4"/>
    </row>
    <row r="33" spans="1:7" x14ac:dyDescent="0.25">
      <c r="A33" s="11" t="s">
        <v>18</v>
      </c>
      <c r="B33" s="4"/>
      <c r="C33" s="4"/>
      <c r="D33" s="4"/>
      <c r="E33" s="4"/>
      <c r="F33" s="28">
        <f>SUM(F31:F32)</f>
        <v>4009747.42</v>
      </c>
      <c r="G33" s="29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11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28100893.460000001</v>
      </c>
      <c r="G38" s="37"/>
    </row>
    <row r="39" spans="1:7" ht="15.75" thickBot="1" x14ac:dyDescent="0.3">
      <c r="A39" s="11" t="s">
        <v>23</v>
      </c>
      <c r="B39" s="4"/>
      <c r="C39" s="4"/>
      <c r="D39" s="4"/>
      <c r="E39" s="4"/>
      <c r="F39" s="38">
        <f>F33+F38</f>
        <v>32110640.880000003</v>
      </c>
      <c r="G39" s="39"/>
    </row>
    <row r="40" spans="1:7" ht="15.75" thickTop="1" x14ac:dyDescent="0.25">
      <c r="A40" s="11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  <mergeCell ref="A45:G45"/>
    <mergeCell ref="F31:G31"/>
    <mergeCell ref="F33:G33"/>
    <mergeCell ref="F38:G38"/>
    <mergeCell ref="F39:G39"/>
    <mergeCell ref="C43:E43"/>
    <mergeCell ref="A44:G4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30" t="s">
        <v>24</v>
      </c>
      <c r="B9" s="30"/>
      <c r="C9" s="30"/>
      <c r="D9" s="30"/>
      <c r="E9" s="30"/>
      <c r="F9" s="30"/>
      <c r="G9" s="30"/>
      <c r="H9" s="2"/>
    </row>
    <row r="10" spans="1:8" x14ac:dyDescent="0.25">
      <c r="A10" s="30" t="s">
        <v>33</v>
      </c>
      <c r="B10" s="30"/>
      <c r="C10" s="30"/>
      <c r="D10" s="30"/>
      <c r="E10" s="30"/>
      <c r="F10" s="30"/>
      <c r="G10" s="30"/>
      <c r="H10" s="2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2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6"/>
      <c r="B13" s="4"/>
      <c r="C13" s="4"/>
      <c r="D13" s="4"/>
      <c r="E13" s="4"/>
      <c r="F13" s="4"/>
      <c r="G13" s="4"/>
    </row>
    <row r="14" spans="1:8" x14ac:dyDescent="0.25">
      <c r="A14" s="12" t="s">
        <v>0</v>
      </c>
      <c r="B14" s="4"/>
      <c r="C14" s="4"/>
      <c r="D14" s="4"/>
      <c r="E14" s="4"/>
      <c r="F14" s="4"/>
      <c r="G14" s="4"/>
    </row>
    <row r="15" spans="1:8" x14ac:dyDescent="0.25">
      <c r="A15" s="7"/>
      <c r="B15" s="4"/>
      <c r="C15" s="4"/>
      <c r="D15" s="4"/>
      <c r="E15" s="4"/>
      <c r="F15" s="4"/>
      <c r="G15" s="4"/>
    </row>
    <row r="16" spans="1:8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472421.5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3520625.81</v>
      </c>
      <c r="G18" s="26"/>
    </row>
    <row r="19" spans="1:7" x14ac:dyDescent="0.25">
      <c r="A19" s="12" t="s">
        <v>4</v>
      </c>
      <c r="B19" s="4"/>
      <c r="C19" s="4"/>
      <c r="D19" s="4"/>
      <c r="E19" s="4"/>
      <c r="F19" s="28">
        <f>SUM(F17:F18)</f>
        <v>3993047.31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12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40">
        <v>27651993.219999999</v>
      </c>
      <c r="G22" s="40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12" t="s">
        <v>9</v>
      </c>
      <c r="B24" s="4"/>
      <c r="C24" s="4"/>
      <c r="D24" s="4"/>
      <c r="E24" s="4"/>
      <c r="F24" s="32">
        <f>SUM(F22:F23)</f>
        <v>27651993.219999999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12" t="s">
        <v>11</v>
      </c>
      <c r="B26" s="4"/>
      <c r="C26" s="4"/>
      <c r="D26" s="4"/>
      <c r="E26" s="4"/>
      <c r="F26" s="20">
        <f>F19+F24</f>
        <v>31645040.529999997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12" t="s">
        <v>13</v>
      </c>
      <c r="B28" s="4"/>
      <c r="C28" s="4"/>
      <c r="D28" s="4"/>
      <c r="E28" s="4"/>
      <c r="F28" s="4"/>
      <c r="G28" s="4"/>
    </row>
    <row r="29" spans="1:7" x14ac:dyDescent="0.25">
      <c r="A29" s="12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1905783.62</v>
      </c>
      <c r="G30" s="22"/>
    </row>
    <row r="31" spans="1:7" x14ac:dyDescent="0.25">
      <c r="A31" s="12" t="s">
        <v>16</v>
      </c>
      <c r="B31" s="4"/>
      <c r="C31" s="4"/>
      <c r="D31" s="4"/>
      <c r="E31" s="4"/>
      <c r="F31" s="23">
        <f>SUM(F30)</f>
        <v>1905783.62</v>
      </c>
      <c r="G31" s="24"/>
    </row>
    <row r="32" spans="1:7" x14ac:dyDescent="0.25">
      <c r="A32" s="12" t="s">
        <v>17</v>
      </c>
      <c r="B32" s="4"/>
      <c r="C32" s="4"/>
      <c r="D32" s="4"/>
      <c r="E32" s="4"/>
      <c r="F32" s="4"/>
      <c r="G32" s="4"/>
    </row>
    <row r="33" spans="1:7" x14ac:dyDescent="0.25">
      <c r="A33" s="12" t="s">
        <v>18</v>
      </c>
      <c r="B33" s="4"/>
      <c r="C33" s="4"/>
      <c r="D33" s="4"/>
      <c r="E33" s="4"/>
      <c r="F33" s="23">
        <f>SUM(F31:F32)</f>
        <v>1905783.62</v>
      </c>
      <c r="G33" s="24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12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29739256.909999996</v>
      </c>
      <c r="G38" s="37"/>
    </row>
    <row r="39" spans="1:7" ht="15.75" thickBot="1" x14ac:dyDescent="0.3">
      <c r="A39" s="12" t="s">
        <v>23</v>
      </c>
      <c r="B39" s="4"/>
      <c r="C39" s="4"/>
      <c r="D39" s="4"/>
      <c r="E39" s="4"/>
      <c r="F39" s="38">
        <f>F33+F38</f>
        <v>31645040.529999997</v>
      </c>
      <c r="G39" s="39"/>
    </row>
    <row r="40" spans="1:7" ht="15.75" thickTop="1" x14ac:dyDescent="0.25">
      <c r="A40" s="12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A10:G10"/>
    <mergeCell ref="A9:G9"/>
    <mergeCell ref="F31:G31"/>
    <mergeCell ref="F33:G33"/>
    <mergeCell ref="F38:G38"/>
    <mergeCell ref="F19:G19"/>
    <mergeCell ref="F22:G22"/>
    <mergeCell ref="F23:G23"/>
    <mergeCell ref="F24:G24"/>
    <mergeCell ref="F26:G26"/>
    <mergeCell ref="F30:G30"/>
    <mergeCell ref="A16:B16"/>
    <mergeCell ref="F17:G17"/>
    <mergeCell ref="F18:G18"/>
    <mergeCell ref="A45:G45"/>
    <mergeCell ref="A11:G11"/>
    <mergeCell ref="F39:G39"/>
    <mergeCell ref="C43:E43"/>
    <mergeCell ref="A44:G4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F22" sqref="F22:G22"/>
    </sheetView>
  </sheetViews>
  <sheetFormatPr baseColWidth="10" defaultRowHeight="15" x14ac:dyDescent="0.25"/>
  <cols>
    <col min="9" max="9" width="14.140625" bestFit="1" customWidth="1"/>
  </cols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30" t="s">
        <v>24</v>
      </c>
      <c r="B9" s="30"/>
      <c r="C9" s="30"/>
      <c r="D9" s="30"/>
      <c r="E9" s="30"/>
      <c r="F9" s="30"/>
      <c r="G9" s="30"/>
      <c r="H9" s="30"/>
    </row>
    <row r="10" spans="1:8" x14ac:dyDescent="0.25">
      <c r="A10" s="30" t="s">
        <v>34</v>
      </c>
      <c r="B10" s="30"/>
      <c r="C10" s="30"/>
      <c r="D10" s="30"/>
      <c r="E10" s="30"/>
      <c r="F10" s="30"/>
      <c r="G10" s="30"/>
      <c r="H10" s="30"/>
    </row>
    <row r="11" spans="1:8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6"/>
      <c r="B13" s="4"/>
      <c r="C13" s="4"/>
      <c r="D13" s="4"/>
      <c r="E13" s="4"/>
      <c r="F13" s="4"/>
      <c r="G13" s="4"/>
    </row>
    <row r="14" spans="1:8" x14ac:dyDescent="0.25">
      <c r="A14" s="13" t="s">
        <v>0</v>
      </c>
      <c r="B14" s="4"/>
      <c r="C14" s="4"/>
      <c r="D14" s="4"/>
      <c r="E14" s="4"/>
      <c r="F14" s="4"/>
      <c r="G14" s="4"/>
    </row>
    <row r="15" spans="1:8" x14ac:dyDescent="0.25">
      <c r="A15" s="7"/>
      <c r="B15" s="4"/>
      <c r="C15" s="4"/>
      <c r="D15" s="4"/>
      <c r="E15" s="4"/>
      <c r="F15" s="4"/>
      <c r="G15" s="4"/>
    </row>
    <row r="16" spans="1:8" x14ac:dyDescent="0.25">
      <c r="A16" s="25" t="s">
        <v>1</v>
      </c>
      <c r="B16" s="25"/>
      <c r="C16" s="4"/>
      <c r="D16" s="4"/>
      <c r="E16" s="4"/>
      <c r="F16" s="4"/>
      <c r="G16" s="4"/>
    </row>
    <row r="17" spans="1:7" x14ac:dyDescent="0.25">
      <c r="A17" s="7" t="s">
        <v>2</v>
      </c>
      <c r="B17" s="4"/>
      <c r="C17" s="4"/>
      <c r="D17" s="4"/>
      <c r="E17" s="4"/>
      <c r="F17" s="27">
        <v>363097.18</v>
      </c>
      <c r="G17" s="27"/>
    </row>
    <row r="18" spans="1:7" x14ac:dyDescent="0.25">
      <c r="A18" s="7" t="s">
        <v>3</v>
      </c>
      <c r="B18" s="4"/>
      <c r="C18" s="4"/>
      <c r="D18" s="4"/>
      <c r="E18" s="4"/>
      <c r="F18" s="26">
        <v>4558644.99</v>
      </c>
      <c r="G18" s="26"/>
    </row>
    <row r="19" spans="1:7" x14ac:dyDescent="0.25">
      <c r="A19" s="13" t="s">
        <v>4</v>
      </c>
      <c r="B19" s="4"/>
      <c r="C19" s="4"/>
      <c r="D19" s="4"/>
      <c r="E19" s="4"/>
      <c r="F19" s="28">
        <f>SUM(F17:F18)</f>
        <v>4921742.17</v>
      </c>
      <c r="G19" s="29"/>
    </row>
    <row r="20" spans="1:7" x14ac:dyDescent="0.25">
      <c r="A20" s="7"/>
      <c r="B20" s="4"/>
      <c r="C20" s="4"/>
      <c r="D20" s="4"/>
      <c r="E20" s="4"/>
      <c r="F20" s="4"/>
      <c r="G20" s="4"/>
    </row>
    <row r="21" spans="1:7" x14ac:dyDescent="0.25">
      <c r="A21" s="13" t="s">
        <v>5</v>
      </c>
      <c r="B21" s="4"/>
      <c r="C21" s="4"/>
      <c r="D21" s="4"/>
      <c r="E21" s="4"/>
      <c r="F21" s="4"/>
      <c r="G21" s="4"/>
    </row>
    <row r="22" spans="1:7" x14ac:dyDescent="0.25">
      <c r="A22" s="7" t="s">
        <v>6</v>
      </c>
      <c r="B22" s="4"/>
      <c r="C22" s="4"/>
      <c r="D22" s="4"/>
      <c r="E22" s="4"/>
      <c r="F22" s="40">
        <v>24420392.780000001</v>
      </c>
      <c r="G22" s="40"/>
    </row>
    <row r="23" spans="1:7" x14ac:dyDescent="0.25">
      <c r="A23" s="7" t="s">
        <v>7</v>
      </c>
      <c r="B23" s="4"/>
      <c r="C23" s="4"/>
      <c r="D23" s="4"/>
      <c r="E23" s="4"/>
      <c r="F23" s="34" t="s">
        <v>8</v>
      </c>
      <c r="G23" s="34"/>
    </row>
    <row r="24" spans="1:7" x14ac:dyDescent="0.25">
      <c r="A24" s="13" t="s">
        <v>9</v>
      </c>
      <c r="B24" s="4"/>
      <c r="C24" s="4"/>
      <c r="D24" s="4"/>
      <c r="E24" s="4"/>
      <c r="F24" s="32">
        <f>SUM(F22:F23)</f>
        <v>24420392.780000001</v>
      </c>
      <c r="G24" s="33"/>
    </row>
    <row r="25" spans="1:7" x14ac:dyDescent="0.25">
      <c r="A25" s="7" t="s">
        <v>10</v>
      </c>
      <c r="B25" s="4"/>
      <c r="C25" s="4"/>
      <c r="D25" s="4"/>
      <c r="E25" s="4"/>
      <c r="F25" s="4"/>
      <c r="G25" s="4"/>
    </row>
    <row r="26" spans="1:7" ht="15.75" thickBot="1" x14ac:dyDescent="0.3">
      <c r="A26" s="13" t="s">
        <v>11</v>
      </c>
      <c r="B26" s="4"/>
      <c r="C26" s="4"/>
      <c r="D26" s="4"/>
      <c r="E26" s="4"/>
      <c r="F26" s="20">
        <f>F19+F24</f>
        <v>29342134.950000003</v>
      </c>
      <c r="G26" s="21"/>
    </row>
    <row r="27" spans="1:7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7" x14ac:dyDescent="0.25">
      <c r="A28" s="13" t="s">
        <v>13</v>
      </c>
      <c r="B28" s="4"/>
      <c r="C28" s="4"/>
      <c r="D28" s="4"/>
      <c r="E28" s="4"/>
      <c r="F28" s="4"/>
      <c r="G28" s="4"/>
    </row>
    <row r="29" spans="1:7" x14ac:dyDescent="0.25">
      <c r="A29" s="13" t="s">
        <v>14</v>
      </c>
      <c r="B29" s="4"/>
      <c r="C29" s="4"/>
      <c r="D29" s="4"/>
      <c r="E29" s="4"/>
      <c r="F29" s="4"/>
      <c r="G29" s="4"/>
    </row>
    <row r="30" spans="1:7" x14ac:dyDescent="0.25">
      <c r="A30" s="7" t="s">
        <v>15</v>
      </c>
      <c r="B30" s="4"/>
      <c r="C30" s="4"/>
      <c r="D30" s="4"/>
      <c r="E30" s="4"/>
      <c r="F30" s="22">
        <v>2741182.54</v>
      </c>
      <c r="G30" s="22"/>
    </row>
    <row r="31" spans="1:7" x14ac:dyDescent="0.25">
      <c r="A31" s="13" t="s">
        <v>16</v>
      </c>
      <c r="B31" s="4"/>
      <c r="C31" s="4"/>
      <c r="D31" s="4"/>
      <c r="E31" s="4"/>
      <c r="F31" s="23">
        <f>SUM(F30)</f>
        <v>2741182.54</v>
      </c>
      <c r="G31" s="24"/>
    </row>
    <row r="32" spans="1:7" x14ac:dyDescent="0.25">
      <c r="A32" s="13" t="s">
        <v>17</v>
      </c>
      <c r="B32" s="4"/>
      <c r="C32" s="4"/>
      <c r="D32" s="4"/>
      <c r="E32" s="4"/>
      <c r="F32" s="4"/>
      <c r="G32" s="4"/>
    </row>
    <row r="33" spans="1:7" x14ac:dyDescent="0.25">
      <c r="A33" s="13" t="s">
        <v>18</v>
      </c>
      <c r="B33" s="4"/>
      <c r="C33" s="4"/>
      <c r="D33" s="4"/>
      <c r="E33" s="4"/>
      <c r="F33" s="23">
        <f>SUM(F31:F32)</f>
        <v>2741182.54</v>
      </c>
      <c r="G33" s="24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13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26600952.410000004</v>
      </c>
      <c r="G38" s="37"/>
    </row>
    <row r="39" spans="1:7" ht="15.75" thickBot="1" x14ac:dyDescent="0.3">
      <c r="A39" s="13" t="s">
        <v>23</v>
      </c>
      <c r="B39" s="4"/>
      <c r="C39" s="4"/>
      <c r="D39" s="4"/>
      <c r="E39" s="4"/>
      <c r="F39" s="38">
        <f>F33+F38</f>
        <v>29342134.950000003</v>
      </c>
      <c r="G39" s="39"/>
    </row>
    <row r="40" spans="1:7" ht="15.75" thickTop="1" x14ac:dyDescent="0.25">
      <c r="A40" s="13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  <row r="52" spans="6:11" ht="15" customHeight="1" x14ac:dyDescent="0.25">
      <c r="F52" s="41" t="s">
        <v>35</v>
      </c>
      <c r="G52" s="41"/>
      <c r="H52" s="41"/>
      <c r="I52" s="14">
        <v>27651993.219999999</v>
      </c>
      <c r="J52" s="14"/>
      <c r="K52" s="14"/>
    </row>
    <row r="53" spans="6:11" ht="15" customHeight="1" x14ac:dyDescent="0.25">
      <c r="F53" s="41" t="s">
        <v>36</v>
      </c>
      <c r="G53" s="41"/>
      <c r="H53" s="41"/>
      <c r="I53" s="15">
        <v>24420392.780000001</v>
      </c>
      <c r="J53" s="14"/>
      <c r="K53" s="14"/>
    </row>
    <row r="54" spans="6:11" x14ac:dyDescent="0.25">
      <c r="I54" s="14">
        <f>I52-I53</f>
        <v>3231600.4399999976</v>
      </c>
      <c r="J54" s="14"/>
      <c r="K54" s="14"/>
    </row>
    <row r="55" spans="6:11" ht="15" customHeight="1" x14ac:dyDescent="0.25">
      <c r="F55" s="41" t="s">
        <v>37</v>
      </c>
      <c r="G55" s="41"/>
      <c r="H55" s="41"/>
      <c r="I55" s="15">
        <v>1883577.96</v>
      </c>
      <c r="J55" s="14"/>
      <c r="K55" s="14"/>
    </row>
    <row r="56" spans="6:11" ht="15.75" thickBot="1" x14ac:dyDescent="0.3">
      <c r="F56" s="41" t="s">
        <v>38</v>
      </c>
      <c r="G56" s="41"/>
      <c r="H56" s="41"/>
      <c r="I56" s="16">
        <f>I54-I55</f>
        <v>1348022.4799999977</v>
      </c>
      <c r="J56" s="14"/>
      <c r="K56" s="14"/>
    </row>
    <row r="57" spans="6:11" ht="15.75" thickTop="1" x14ac:dyDescent="0.25">
      <c r="I57" s="14"/>
      <c r="J57" s="14"/>
      <c r="K57" s="14"/>
    </row>
    <row r="58" spans="6:11" x14ac:dyDescent="0.25">
      <c r="I58" s="14"/>
      <c r="J58" s="14"/>
      <c r="K58" s="14"/>
    </row>
    <row r="59" spans="6:11" x14ac:dyDescent="0.25">
      <c r="I59" s="14"/>
      <c r="J59" s="14"/>
      <c r="K59" s="14"/>
    </row>
  </sheetData>
  <mergeCells count="23">
    <mergeCell ref="F52:H52"/>
    <mergeCell ref="F53:H53"/>
    <mergeCell ref="F55:H55"/>
    <mergeCell ref="F56:H56"/>
    <mergeCell ref="A45:G45"/>
    <mergeCell ref="A10:H10"/>
    <mergeCell ref="A9:H9"/>
    <mergeCell ref="A11:H11"/>
    <mergeCell ref="F31:G31"/>
    <mergeCell ref="F33:G33"/>
    <mergeCell ref="A16:B16"/>
    <mergeCell ref="F17:G17"/>
    <mergeCell ref="F18:G18"/>
    <mergeCell ref="F38:G38"/>
    <mergeCell ref="F39:G39"/>
    <mergeCell ref="C43:E43"/>
    <mergeCell ref="A44:G44"/>
    <mergeCell ref="F19:G19"/>
    <mergeCell ref="F22:G22"/>
    <mergeCell ref="F23:G23"/>
    <mergeCell ref="F24:G24"/>
    <mergeCell ref="F26:G26"/>
    <mergeCell ref="F30:G30"/>
  </mergeCells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workbookViewId="0">
      <selection activeCell="H5" sqref="H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1" spans="1:12" x14ac:dyDescent="0.25">
      <c r="A1" s="4"/>
      <c r="B1" s="4"/>
      <c r="C1" s="4"/>
      <c r="D1" s="4"/>
      <c r="E1" s="4"/>
      <c r="F1" s="4"/>
      <c r="G1" s="4"/>
    </row>
    <row r="2" spans="1:12" x14ac:dyDescent="0.25">
      <c r="A2" s="4"/>
      <c r="B2" s="4"/>
      <c r="C2" s="4"/>
      <c r="D2" s="4"/>
      <c r="E2" s="4"/>
      <c r="F2" s="4"/>
      <c r="G2" s="4"/>
    </row>
    <row r="3" spans="1:12" x14ac:dyDescent="0.25">
      <c r="A3" s="4"/>
      <c r="B3" s="4"/>
      <c r="C3" s="4"/>
      <c r="D3" s="4"/>
      <c r="E3" s="4"/>
      <c r="F3" s="4"/>
      <c r="G3" s="4"/>
    </row>
    <row r="4" spans="1:12" x14ac:dyDescent="0.25">
      <c r="A4" s="4"/>
      <c r="B4" s="4"/>
      <c r="C4" s="4"/>
      <c r="D4" s="4"/>
      <c r="E4" s="4"/>
      <c r="F4" s="4"/>
      <c r="G4" s="4"/>
    </row>
    <row r="5" spans="1:12" x14ac:dyDescent="0.25">
      <c r="A5" s="4"/>
      <c r="B5" s="4"/>
      <c r="C5" s="4"/>
      <c r="E5" s="4"/>
      <c r="F5" s="4"/>
      <c r="G5" s="4"/>
    </row>
    <row r="6" spans="1:12" x14ac:dyDescent="0.25">
      <c r="A6" s="4"/>
      <c r="B6" s="4"/>
      <c r="C6" s="4"/>
      <c r="D6" s="4"/>
      <c r="E6" s="4"/>
      <c r="F6" s="4"/>
      <c r="G6" s="4"/>
    </row>
    <row r="7" spans="1:12" x14ac:dyDescent="0.25">
      <c r="A7" s="4"/>
      <c r="B7" s="4"/>
      <c r="C7" s="4"/>
      <c r="D7" s="4"/>
      <c r="E7" s="4"/>
      <c r="F7" s="4"/>
      <c r="G7" s="4"/>
    </row>
    <row r="8" spans="1:12" x14ac:dyDescent="0.25">
      <c r="A8" s="4"/>
      <c r="B8" s="4"/>
      <c r="C8" s="4"/>
      <c r="D8" s="4"/>
      <c r="E8" s="4"/>
      <c r="F8" s="4"/>
      <c r="G8" s="4"/>
      <c r="L8" s="14">
        <v>42454852.270000003</v>
      </c>
    </row>
    <row r="9" spans="1:12" x14ac:dyDescent="0.25">
      <c r="A9" s="30" t="s">
        <v>24</v>
      </c>
      <c r="B9" s="30"/>
      <c r="C9" s="30"/>
      <c r="D9" s="30"/>
      <c r="E9" s="30"/>
      <c r="F9" s="30"/>
      <c r="G9" s="30"/>
      <c r="H9" s="30"/>
      <c r="L9" s="14">
        <v>602920.76</v>
      </c>
    </row>
    <row r="10" spans="1:12" x14ac:dyDescent="0.25">
      <c r="A10" s="30" t="s">
        <v>39</v>
      </c>
      <c r="B10" s="30"/>
      <c r="C10" s="30"/>
      <c r="D10" s="30"/>
      <c r="E10" s="30"/>
      <c r="F10" s="30"/>
      <c r="G10" s="30"/>
      <c r="H10" s="30"/>
      <c r="L10" s="19">
        <f>SUM(L8:L9)</f>
        <v>43057773.030000001</v>
      </c>
    </row>
    <row r="11" spans="1:12" x14ac:dyDescent="0.25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12" x14ac:dyDescent="0.25">
      <c r="A12" s="4"/>
      <c r="B12" s="4"/>
      <c r="C12" s="4"/>
      <c r="D12" s="4"/>
      <c r="E12" s="4"/>
      <c r="F12" s="4"/>
      <c r="G12" s="4"/>
    </row>
    <row r="13" spans="1:12" x14ac:dyDescent="0.25">
      <c r="A13" s="6"/>
      <c r="B13" s="4"/>
      <c r="C13" s="4"/>
      <c r="D13" s="4"/>
      <c r="E13" s="4"/>
      <c r="F13" s="4"/>
      <c r="G13" s="4"/>
    </row>
    <row r="14" spans="1:12" x14ac:dyDescent="0.25">
      <c r="A14" s="17" t="s">
        <v>0</v>
      </c>
      <c r="B14" s="4"/>
      <c r="C14" s="4"/>
      <c r="D14" s="4"/>
      <c r="E14" s="4"/>
      <c r="F14" s="4"/>
      <c r="G14" s="4"/>
    </row>
    <row r="15" spans="1:12" x14ac:dyDescent="0.25">
      <c r="A15" s="7"/>
      <c r="B15" s="4"/>
      <c r="C15" s="4"/>
      <c r="D15" s="4"/>
      <c r="E15" s="4"/>
      <c r="F15" s="4"/>
      <c r="G15" s="4"/>
    </row>
    <row r="16" spans="1:12" x14ac:dyDescent="0.25">
      <c r="A16" s="25" t="s">
        <v>1</v>
      </c>
      <c r="B16" s="25"/>
      <c r="C16" s="4"/>
      <c r="D16" s="4"/>
      <c r="E16" s="4"/>
      <c r="F16" s="4"/>
      <c r="G16" s="4"/>
    </row>
    <row r="17" spans="1:11" x14ac:dyDescent="0.25">
      <c r="A17" s="7" t="s">
        <v>2</v>
      </c>
      <c r="B17" s="4"/>
      <c r="C17" s="4"/>
      <c r="D17" s="4"/>
      <c r="E17" s="4"/>
      <c r="F17" s="27">
        <v>301602.46999999997</v>
      </c>
      <c r="G17" s="27"/>
    </row>
    <row r="18" spans="1:11" x14ac:dyDescent="0.25">
      <c r="A18" s="7" t="s">
        <v>3</v>
      </c>
      <c r="B18" s="4"/>
      <c r="C18" s="4"/>
      <c r="D18" s="4"/>
      <c r="E18" s="4"/>
      <c r="F18" s="26">
        <v>4447414.53</v>
      </c>
      <c r="G18" s="26"/>
    </row>
    <row r="19" spans="1:11" x14ac:dyDescent="0.25">
      <c r="A19" s="17" t="s">
        <v>4</v>
      </c>
      <c r="B19" s="4"/>
      <c r="C19" s="4"/>
      <c r="D19" s="4"/>
      <c r="E19" s="4"/>
      <c r="F19" s="28">
        <f>SUM(F17:F18)</f>
        <v>4749017</v>
      </c>
      <c r="G19" s="29"/>
    </row>
    <row r="20" spans="1:11" x14ac:dyDescent="0.25">
      <c r="A20" s="7"/>
      <c r="B20" s="4"/>
      <c r="C20" s="4"/>
      <c r="D20" s="4"/>
      <c r="E20" s="4"/>
      <c r="F20" s="4"/>
      <c r="G20" s="4"/>
    </row>
    <row r="21" spans="1:11" x14ac:dyDescent="0.25">
      <c r="A21" s="17" t="s">
        <v>5</v>
      </c>
      <c r="B21" s="4"/>
      <c r="C21" s="4"/>
      <c r="D21" s="4"/>
      <c r="E21" s="4"/>
      <c r="F21" s="4"/>
      <c r="G21" s="4"/>
    </row>
    <row r="22" spans="1:11" x14ac:dyDescent="0.25">
      <c r="A22" s="7" t="s">
        <v>6</v>
      </c>
      <c r="B22" s="4"/>
      <c r="C22" s="4"/>
      <c r="D22" s="4"/>
      <c r="E22" s="4"/>
      <c r="F22" s="40">
        <v>42496485.270000003</v>
      </c>
      <c r="G22" s="40"/>
    </row>
    <row r="23" spans="1:11" x14ac:dyDescent="0.25">
      <c r="A23" s="7" t="s">
        <v>7</v>
      </c>
      <c r="B23" s="4"/>
      <c r="C23" s="4"/>
      <c r="D23" s="4"/>
      <c r="E23" s="4"/>
      <c r="F23" s="34" t="s">
        <v>8</v>
      </c>
      <c r="G23" s="34"/>
      <c r="K23" s="18">
        <v>42454852.270000003</v>
      </c>
    </row>
    <row r="24" spans="1:11" x14ac:dyDescent="0.25">
      <c r="A24" s="17" t="s">
        <v>9</v>
      </c>
      <c r="B24" s="4"/>
      <c r="C24" s="4"/>
      <c r="D24" s="4"/>
      <c r="E24" s="4"/>
      <c r="F24" s="32">
        <f>SUM(F22:F23)</f>
        <v>42496485.270000003</v>
      </c>
      <c r="G24" s="33"/>
    </row>
    <row r="25" spans="1:11" x14ac:dyDescent="0.25">
      <c r="A25" s="7" t="s">
        <v>10</v>
      </c>
      <c r="B25" s="4"/>
      <c r="C25" s="4"/>
      <c r="D25" s="4"/>
      <c r="E25" s="4"/>
      <c r="F25" s="4"/>
      <c r="G25" s="4"/>
    </row>
    <row r="26" spans="1:11" ht="15.75" thickBot="1" x14ac:dyDescent="0.3">
      <c r="A26" s="17" t="s">
        <v>11</v>
      </c>
      <c r="B26" s="4"/>
      <c r="C26" s="4"/>
      <c r="D26" s="4"/>
      <c r="E26" s="4"/>
      <c r="F26" s="20">
        <f>F19+F24</f>
        <v>47245502.270000003</v>
      </c>
      <c r="G26" s="21"/>
    </row>
    <row r="27" spans="1:11" ht="15.75" thickTop="1" x14ac:dyDescent="0.25">
      <c r="A27" s="7" t="s">
        <v>12</v>
      </c>
      <c r="B27" s="4"/>
      <c r="C27" s="4"/>
      <c r="D27" s="4"/>
      <c r="E27" s="4"/>
      <c r="F27" s="4"/>
      <c r="G27" s="4"/>
    </row>
    <row r="28" spans="1:11" x14ac:dyDescent="0.25">
      <c r="A28" s="17" t="s">
        <v>13</v>
      </c>
      <c r="B28" s="4"/>
      <c r="C28" s="4"/>
      <c r="D28" s="4"/>
      <c r="E28" s="4"/>
      <c r="F28" s="4"/>
      <c r="G28" s="4"/>
    </row>
    <row r="29" spans="1:11" x14ac:dyDescent="0.25">
      <c r="A29" s="17" t="s">
        <v>14</v>
      </c>
      <c r="B29" s="4"/>
      <c r="C29" s="4"/>
      <c r="D29" s="4"/>
      <c r="E29" s="4"/>
      <c r="F29" s="4"/>
      <c r="G29" s="4"/>
    </row>
    <row r="30" spans="1:11" x14ac:dyDescent="0.25">
      <c r="A30" s="7" t="s">
        <v>15</v>
      </c>
      <c r="B30" s="4"/>
      <c r="C30" s="4"/>
      <c r="D30" s="4"/>
      <c r="E30" s="4"/>
      <c r="F30" s="22">
        <v>1670462.26</v>
      </c>
      <c r="G30" s="22"/>
    </row>
    <row r="31" spans="1:11" x14ac:dyDescent="0.25">
      <c r="A31" s="17" t="s">
        <v>16</v>
      </c>
      <c r="B31" s="4"/>
      <c r="C31" s="4"/>
      <c r="D31" s="4"/>
      <c r="E31" s="4"/>
      <c r="F31" s="23">
        <f>SUM(F30)</f>
        <v>1670462.26</v>
      </c>
      <c r="G31" s="24"/>
    </row>
    <row r="32" spans="1:11" x14ac:dyDescent="0.25">
      <c r="A32" s="17" t="s">
        <v>17</v>
      </c>
      <c r="B32" s="4"/>
      <c r="C32" s="4"/>
      <c r="D32" s="4"/>
      <c r="E32" s="4"/>
      <c r="F32" s="4"/>
      <c r="G32" s="4"/>
    </row>
    <row r="33" spans="1:7" x14ac:dyDescent="0.25">
      <c r="A33" s="17" t="s">
        <v>18</v>
      </c>
      <c r="B33" s="4"/>
      <c r="C33" s="4"/>
      <c r="D33" s="4"/>
      <c r="E33" s="4"/>
      <c r="F33" s="23">
        <f>SUM(F31:F32)</f>
        <v>1670462.26</v>
      </c>
      <c r="G33" s="24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17" t="s">
        <v>19</v>
      </c>
      <c r="B35" s="4"/>
      <c r="C35" s="4"/>
      <c r="D35" s="4"/>
      <c r="E35" s="4"/>
      <c r="F35" s="4"/>
      <c r="G35" s="4"/>
    </row>
    <row r="36" spans="1:7" x14ac:dyDescent="0.25">
      <c r="A36" s="7" t="s">
        <v>20</v>
      </c>
      <c r="B36" s="4"/>
      <c r="C36" s="4"/>
      <c r="D36" s="4"/>
      <c r="E36" s="4"/>
      <c r="F36" s="4"/>
      <c r="G36" s="4"/>
    </row>
    <row r="37" spans="1:7" x14ac:dyDescent="0.25">
      <c r="A37" s="7" t="s">
        <v>21</v>
      </c>
      <c r="B37" s="4"/>
      <c r="C37" s="4"/>
      <c r="D37" s="4"/>
      <c r="E37" s="4"/>
      <c r="F37" s="4"/>
      <c r="G37" s="4"/>
    </row>
    <row r="38" spans="1:7" x14ac:dyDescent="0.25">
      <c r="A38" s="2" t="s">
        <v>22</v>
      </c>
      <c r="B38" s="2"/>
      <c r="C38" s="2"/>
      <c r="D38" s="4"/>
      <c r="E38" s="4"/>
      <c r="F38" s="36">
        <f>F26-F33</f>
        <v>45575040.010000005</v>
      </c>
      <c r="G38" s="37"/>
    </row>
    <row r="39" spans="1:7" ht="15.75" thickBot="1" x14ac:dyDescent="0.3">
      <c r="A39" s="17" t="s">
        <v>23</v>
      </c>
      <c r="B39" s="4"/>
      <c r="C39" s="4"/>
      <c r="D39" s="4"/>
      <c r="E39" s="4"/>
      <c r="F39" s="38">
        <f>F33+F38</f>
        <v>47245502.270000003</v>
      </c>
      <c r="G39" s="39"/>
    </row>
    <row r="40" spans="1:7" ht="15.75" thickTop="1" x14ac:dyDescent="0.25">
      <c r="A40" s="17"/>
      <c r="B40" s="4"/>
      <c r="C40" s="4"/>
      <c r="D40" s="4"/>
      <c r="E40" s="4"/>
      <c r="F40" s="4"/>
      <c r="G40" s="4"/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35"/>
      <c r="D43" s="35"/>
      <c r="E43" s="35"/>
      <c r="F43" s="4"/>
      <c r="G43" s="4"/>
    </row>
    <row r="44" spans="1:7" x14ac:dyDescent="0.25">
      <c r="A44" s="30" t="s">
        <v>26</v>
      </c>
      <c r="B44" s="30"/>
      <c r="C44" s="30"/>
      <c r="D44" s="30"/>
      <c r="E44" s="30"/>
      <c r="F44" s="30"/>
      <c r="G44" s="30"/>
    </row>
    <row r="45" spans="1:7" x14ac:dyDescent="0.25">
      <c r="A45" s="30" t="s">
        <v>27</v>
      </c>
      <c r="B45" s="30"/>
      <c r="C45" s="30"/>
      <c r="D45" s="30"/>
      <c r="E45" s="30"/>
      <c r="F45" s="30"/>
      <c r="G45" s="30"/>
    </row>
  </sheetData>
  <mergeCells count="19">
    <mergeCell ref="A45:G45"/>
    <mergeCell ref="F31:G31"/>
    <mergeCell ref="F33:G33"/>
    <mergeCell ref="F38:G38"/>
    <mergeCell ref="F39:G39"/>
    <mergeCell ref="C43:E43"/>
    <mergeCell ref="A44:G44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  <mergeCell ref="F24:G24"/>
    <mergeCell ref="F26:G2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2022-01-12T20:53:45Z</cp:lastPrinted>
  <dcterms:created xsi:type="dcterms:W3CDTF">2021-06-07T12:30:48Z</dcterms:created>
  <dcterms:modified xsi:type="dcterms:W3CDTF">2022-01-13T13:40:19Z</dcterms:modified>
</cp:coreProperties>
</file>