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INova\Desktop\"/>
    </mc:Choice>
  </mc:AlternateContent>
  <bookViews>
    <workbookView xWindow="0" yWindow="0" windowWidth="20370" windowHeight="7830"/>
  </bookViews>
  <sheets>
    <sheet name="OCTUBRE 202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F26" i="2" s="1"/>
  <c r="F38" i="2" s="1"/>
  <c r="F24" i="2"/>
  <c r="F31" i="2"/>
  <c r="F33" i="2"/>
  <c r="F39" i="2" s="1"/>
</calcChain>
</file>

<file path=xl/sharedStrings.xml><?xml version="1.0" encoding="utf-8"?>
<sst xmlns="http://schemas.openxmlformats.org/spreadsheetml/2006/main" count="29" uniqueCount="29">
  <si>
    <t>Dir. Administrativa y Financiera</t>
  </si>
  <si>
    <t>Licda. Celeste Bautista</t>
  </si>
  <si>
    <r>
      <t xml:space="preserve">TOTAL PASIVOS Y PATRIMONIO NETO                                                                           </t>
    </r>
    <r>
      <rPr>
        <b/>
        <u val="double"/>
        <sz val="11"/>
        <color theme="1"/>
        <rFont val="Calibri"/>
        <family val="2"/>
        <scheme val="minor"/>
      </rPr>
      <t>33, 379, 432.05</t>
    </r>
  </si>
  <si>
    <r>
      <t xml:space="preserve">TOTAL PATRIMONIO  NETO                                                                                              </t>
    </r>
    <r>
      <rPr>
        <b/>
        <u/>
        <sz val="11"/>
        <color theme="1"/>
        <rFont val="Calibri"/>
        <family val="2"/>
        <scheme val="minor"/>
      </rPr>
      <t>32, 114, 136.22</t>
    </r>
    <r>
      <rPr>
        <b/>
        <sz val="11"/>
        <color theme="1"/>
        <rFont val="Calibri"/>
        <family val="2"/>
        <scheme val="minor"/>
      </rPr>
      <t xml:space="preserve">                                             </t>
    </r>
  </si>
  <si>
    <r>
      <t xml:space="preserve">RESULTADO NETO DEL EJERCICIO                                                                                      </t>
    </r>
    <r>
      <rPr>
        <u/>
        <sz val="11"/>
        <color theme="1"/>
        <rFont val="Calibri"/>
        <family val="2"/>
        <scheme val="minor"/>
      </rPr>
      <t xml:space="preserve">           </t>
    </r>
  </si>
  <si>
    <t xml:space="preserve">PATRIMONIO INICIAL                                                                                                       </t>
  </si>
  <si>
    <t>PATRIMONIO</t>
  </si>
  <si>
    <t xml:space="preserve">TOTAL PASIVOS                                                                                                                     1, 265, 295.83                                                                        </t>
  </si>
  <si>
    <t>PASIVOS NO CORRIENTES</t>
  </si>
  <si>
    <t xml:space="preserve">TOTAL PASIVOS CORRIENTES                                                                                             1, 265, 295.83                                                                        </t>
  </si>
  <si>
    <t xml:space="preserve">CUENTAS POR PAGAR                                                                                                           1, 265, 295.83                                                                        </t>
  </si>
  <si>
    <t>PASIVOS CORRIENTES</t>
  </si>
  <si>
    <t xml:space="preserve">PASIVOS </t>
  </si>
  <si>
    <t xml:space="preserve">               </t>
  </si>
  <si>
    <r>
      <t xml:space="preserve">TOTAL DE ACTIVOS                                                                                                            </t>
    </r>
    <r>
      <rPr>
        <b/>
        <u val="double"/>
        <sz val="11"/>
        <color theme="1"/>
        <rFont val="Calibri"/>
        <family val="2"/>
        <scheme val="minor"/>
      </rPr>
      <t>33, 379, 432.05</t>
    </r>
  </si>
  <si>
    <t xml:space="preserve">                                                                                                                                          </t>
  </si>
  <si>
    <t xml:space="preserve">TOTAL DE ACTIVOS NO CORRIENTES        </t>
  </si>
  <si>
    <t xml:space="preserve">                                                                                                                                                                                         </t>
  </si>
  <si>
    <t xml:space="preserve">BIENES INTANGIBLES              </t>
  </si>
  <si>
    <t>BIENES DE USO (ACTIVOS NO FINANCIEROS)</t>
  </si>
  <si>
    <t>ACTIVOS NO CORRIENTES</t>
  </si>
  <si>
    <t>TOTAL DE ACTIVOS CORRIENTES                                                                                      2, 637, 439.37</t>
  </si>
  <si>
    <t>INVENTARIOS                                                                                                                        2, 609, 414.25</t>
  </si>
  <si>
    <t>DISPONIBILIDAD EN CAJA Y BANCO                                                                                        313,700.79</t>
  </si>
  <si>
    <t>ACTIVOS CORRIENTES</t>
  </si>
  <si>
    <t>ACTIVOS</t>
  </si>
  <si>
    <t>EN PESOS DOMINICANOS</t>
  </si>
  <si>
    <t>AL  31 DE OCTUBRE DEL  AÑO 2021</t>
  </si>
  <si>
    <t>BALANCE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</si>
</sst>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/>
    <xf numFmtId="0" fontId="0" fillId="0" borderId="1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0" fillId="0" borderId="1" xfId="0" applyNumberFormat="1" applyFont="1" applyBorder="1" applyAlignment="1">
      <alignment horizontal="center" wrapText="1"/>
    </xf>
    <xf numFmtId="4" fontId="0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66675</xdr:colOff>
      <xdr:row>1</xdr:row>
      <xdr:rowOff>9525</xdr:rowOff>
    </xdr:from>
    <xdr:ext cx="2324102" cy="1171575"/>
    <xdr:pic>
      <xdr:nvPicPr>
        <xdr:cNvPr id="2" name="Imagen 1" descr="PAPEL CABECILLATesorería!!-0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842" t="3291" r="31183" b="13840"/>
        <a:stretch>
          <a:fillRect/>
        </a:stretch>
      </xdr:blipFill>
      <xdr:spPr bwMode="auto">
        <a:xfrm>
          <a:off x="1590675" y="200025"/>
          <a:ext cx="2324102" cy="11715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workbookViewId="0">
      <selection activeCell="D5" sqref="D5"/>
    </sheetView>
  </sheetViews>
  <sheetFormatPr baseColWidth="10" defaultRowHeight="15" x14ac:dyDescent="0.25"/>
  <sheetData>
    <row r="1" spans="1:8" x14ac:dyDescent="0.25">
      <c r="A1" s="2"/>
      <c r="B1" s="2"/>
      <c r="C1" s="2"/>
      <c r="D1" s="2"/>
      <c r="E1" s="2"/>
      <c r="F1" s="2"/>
      <c r="G1" s="2"/>
    </row>
    <row r="2" spans="1:8" x14ac:dyDescent="0.25">
      <c r="A2" s="2"/>
      <c r="B2" s="2"/>
      <c r="C2" s="2"/>
      <c r="D2" s="2"/>
      <c r="E2" s="2"/>
      <c r="F2" s="2"/>
      <c r="G2" s="2"/>
    </row>
    <row r="3" spans="1:8" x14ac:dyDescent="0.25">
      <c r="A3" s="2"/>
      <c r="B3" s="2"/>
      <c r="C3" s="2"/>
      <c r="D3" s="2"/>
      <c r="E3" s="2"/>
      <c r="F3" s="2"/>
      <c r="G3" s="2"/>
    </row>
    <row r="4" spans="1:8" x14ac:dyDescent="0.25">
      <c r="A4" s="2"/>
      <c r="B4" s="2"/>
      <c r="C4" s="2"/>
      <c r="D4" s="2"/>
      <c r="E4" s="2"/>
      <c r="F4" s="2"/>
      <c r="G4" s="2"/>
    </row>
    <row r="5" spans="1:8" x14ac:dyDescent="0.25">
      <c r="A5" s="2"/>
      <c r="B5" s="2"/>
      <c r="C5" s="2"/>
      <c r="D5" s="2"/>
      <c r="E5" s="2"/>
      <c r="F5" s="2"/>
      <c r="G5" s="2"/>
    </row>
    <row r="6" spans="1:8" x14ac:dyDescent="0.25">
      <c r="A6" s="2"/>
      <c r="B6" s="2"/>
      <c r="C6" s="2"/>
      <c r="D6" s="2"/>
      <c r="E6" s="2"/>
      <c r="F6" s="2"/>
      <c r="G6" s="2"/>
    </row>
    <row r="7" spans="1:8" x14ac:dyDescent="0.25">
      <c r="A7" s="2"/>
      <c r="B7" s="2"/>
      <c r="C7" s="2"/>
      <c r="D7" s="2"/>
      <c r="E7" s="2"/>
      <c r="F7" s="2"/>
      <c r="G7" s="2"/>
    </row>
    <row r="8" spans="1:8" x14ac:dyDescent="0.25">
      <c r="A8" s="2"/>
      <c r="B8" s="2"/>
      <c r="C8" s="2"/>
      <c r="D8" s="2"/>
      <c r="E8" s="2"/>
      <c r="F8" s="2"/>
      <c r="G8" s="2"/>
    </row>
    <row r="9" spans="1:8" x14ac:dyDescent="0.25">
      <c r="A9" s="1" t="s">
        <v>28</v>
      </c>
      <c r="B9" s="1"/>
      <c r="C9" s="1"/>
      <c r="D9" s="1"/>
      <c r="E9" s="1"/>
      <c r="F9" s="1"/>
      <c r="G9" s="1"/>
      <c r="H9" s="9"/>
    </row>
    <row r="10" spans="1:8" x14ac:dyDescent="0.25">
      <c r="A10" s="1" t="s">
        <v>27</v>
      </c>
      <c r="B10" s="1"/>
      <c r="C10" s="1"/>
      <c r="D10" s="1"/>
      <c r="E10" s="1"/>
      <c r="F10" s="1"/>
      <c r="G10" s="1"/>
      <c r="H10" s="9"/>
    </row>
    <row r="11" spans="1:8" x14ac:dyDescent="0.25">
      <c r="A11" s="1" t="s">
        <v>26</v>
      </c>
      <c r="B11" s="1"/>
      <c r="C11" s="1"/>
      <c r="D11" s="1"/>
      <c r="E11" s="1"/>
      <c r="F11" s="1"/>
      <c r="G11" s="1"/>
      <c r="H11" s="9"/>
    </row>
    <row r="12" spans="1:8" x14ac:dyDescent="0.25">
      <c r="A12" s="2"/>
      <c r="B12" s="2"/>
      <c r="C12" s="2"/>
      <c r="D12" s="2"/>
      <c r="E12" s="2"/>
      <c r="F12" s="2"/>
      <c r="G12" s="2"/>
    </row>
    <row r="13" spans="1:8" x14ac:dyDescent="0.25">
      <c r="A13" s="25"/>
      <c r="B13" s="2"/>
      <c r="C13" s="2"/>
      <c r="D13" s="2"/>
      <c r="E13" s="2"/>
      <c r="F13" s="2"/>
      <c r="G13" s="2"/>
    </row>
    <row r="14" spans="1:8" x14ac:dyDescent="0.25">
      <c r="A14" s="4" t="s">
        <v>25</v>
      </c>
      <c r="B14" s="2"/>
      <c r="C14" s="2"/>
      <c r="D14" s="2"/>
      <c r="E14" s="2"/>
      <c r="F14" s="2"/>
      <c r="G14" s="2"/>
    </row>
    <row r="15" spans="1:8" x14ac:dyDescent="0.25">
      <c r="A15" s="10"/>
      <c r="B15" s="2"/>
      <c r="C15" s="2"/>
      <c r="D15" s="2"/>
      <c r="E15" s="2"/>
      <c r="F15" s="2"/>
      <c r="G15" s="2"/>
    </row>
    <row r="16" spans="1:8" x14ac:dyDescent="0.25">
      <c r="A16" s="24" t="s">
        <v>24</v>
      </c>
      <c r="B16" s="24"/>
      <c r="C16" s="2"/>
      <c r="D16" s="2"/>
      <c r="E16" s="2"/>
      <c r="F16" s="2"/>
      <c r="G16" s="2"/>
    </row>
    <row r="17" spans="1:7" x14ac:dyDescent="0.25">
      <c r="A17" s="10" t="s">
        <v>23</v>
      </c>
      <c r="B17" s="2"/>
      <c r="C17" s="2"/>
      <c r="D17" s="2"/>
      <c r="E17" s="2"/>
      <c r="F17" s="23">
        <v>472421.5</v>
      </c>
      <c r="G17" s="23"/>
    </row>
    <row r="18" spans="1:7" x14ac:dyDescent="0.25">
      <c r="A18" s="10" t="s">
        <v>22</v>
      </c>
      <c r="B18" s="2"/>
      <c r="C18" s="2"/>
      <c r="D18" s="2"/>
      <c r="E18" s="2"/>
      <c r="F18" s="22">
        <v>3520625.81</v>
      </c>
      <c r="G18" s="22"/>
    </row>
    <row r="19" spans="1:7" x14ac:dyDescent="0.25">
      <c r="A19" s="4" t="s">
        <v>21</v>
      </c>
      <c r="B19" s="2"/>
      <c r="C19" s="2"/>
      <c r="D19" s="2"/>
      <c r="E19" s="2"/>
      <c r="F19" s="21">
        <f>SUM(F17:F18)</f>
        <v>3993047.31</v>
      </c>
      <c r="G19" s="20"/>
    </row>
    <row r="20" spans="1:7" x14ac:dyDescent="0.25">
      <c r="A20" s="10"/>
      <c r="B20" s="2"/>
      <c r="C20" s="2"/>
      <c r="D20" s="2"/>
      <c r="E20" s="2"/>
      <c r="F20" s="2"/>
      <c r="G20" s="2"/>
    </row>
    <row r="21" spans="1:7" x14ac:dyDescent="0.25">
      <c r="A21" s="4" t="s">
        <v>20</v>
      </c>
      <c r="B21" s="2"/>
      <c r="C21" s="2"/>
      <c r="D21" s="2"/>
      <c r="E21" s="2"/>
      <c r="F21" s="2"/>
      <c r="G21" s="2"/>
    </row>
    <row r="22" spans="1:7" x14ac:dyDescent="0.25">
      <c r="A22" s="10" t="s">
        <v>19</v>
      </c>
      <c r="B22" s="2"/>
      <c r="C22" s="2"/>
      <c r="D22" s="2"/>
      <c r="E22" s="2"/>
      <c r="F22" s="19">
        <v>27651993.219999999</v>
      </c>
      <c r="G22" s="19"/>
    </row>
    <row r="23" spans="1:7" x14ac:dyDescent="0.25">
      <c r="A23" s="10" t="s">
        <v>18</v>
      </c>
      <c r="B23" s="2"/>
      <c r="C23" s="2"/>
      <c r="D23" s="2"/>
      <c r="E23" s="2"/>
      <c r="F23" s="18" t="s">
        <v>17</v>
      </c>
      <c r="G23" s="18"/>
    </row>
    <row r="24" spans="1:7" x14ac:dyDescent="0.25">
      <c r="A24" s="4" t="s">
        <v>16</v>
      </c>
      <c r="B24" s="2"/>
      <c r="C24" s="2"/>
      <c r="D24" s="2"/>
      <c r="E24" s="2"/>
      <c r="F24" s="17">
        <f>SUM(F22:F23)</f>
        <v>27651993.219999999</v>
      </c>
      <c r="G24" s="16"/>
    </row>
    <row r="25" spans="1:7" x14ac:dyDescent="0.25">
      <c r="A25" s="10" t="s">
        <v>15</v>
      </c>
      <c r="B25" s="2"/>
      <c r="C25" s="2"/>
      <c r="D25" s="2"/>
      <c r="E25" s="2"/>
      <c r="F25" s="2"/>
      <c r="G25" s="2"/>
    </row>
    <row r="26" spans="1:7" ht="15.75" thickBot="1" x14ac:dyDescent="0.3">
      <c r="A26" s="4" t="s">
        <v>14</v>
      </c>
      <c r="B26" s="2"/>
      <c r="C26" s="2"/>
      <c r="D26" s="2"/>
      <c r="E26" s="2"/>
      <c r="F26" s="15">
        <f>F19+F24</f>
        <v>31645040.529999997</v>
      </c>
      <c r="G26" s="14"/>
    </row>
    <row r="27" spans="1:7" ht="15.75" thickTop="1" x14ac:dyDescent="0.25">
      <c r="A27" s="10" t="s">
        <v>13</v>
      </c>
      <c r="B27" s="2"/>
      <c r="C27" s="2"/>
      <c r="D27" s="2"/>
      <c r="E27" s="2"/>
      <c r="F27" s="2"/>
      <c r="G27" s="2"/>
    </row>
    <row r="28" spans="1:7" x14ac:dyDescent="0.25">
      <c r="A28" s="4" t="s">
        <v>12</v>
      </c>
      <c r="B28" s="2"/>
      <c r="C28" s="2"/>
      <c r="D28" s="2"/>
      <c r="E28" s="2"/>
      <c r="F28" s="2"/>
      <c r="G28" s="2"/>
    </row>
    <row r="29" spans="1:7" x14ac:dyDescent="0.25">
      <c r="A29" s="4" t="s">
        <v>11</v>
      </c>
      <c r="B29" s="2"/>
      <c r="C29" s="2"/>
      <c r="D29" s="2"/>
      <c r="E29" s="2"/>
      <c r="F29" s="2"/>
      <c r="G29" s="2"/>
    </row>
    <row r="30" spans="1:7" x14ac:dyDescent="0.25">
      <c r="A30" s="10" t="s">
        <v>10</v>
      </c>
      <c r="B30" s="2"/>
      <c r="C30" s="2"/>
      <c r="D30" s="2"/>
      <c r="E30" s="2"/>
      <c r="F30" s="13">
        <v>1905783.62</v>
      </c>
      <c r="G30" s="13"/>
    </row>
    <row r="31" spans="1:7" x14ac:dyDescent="0.25">
      <c r="A31" s="4" t="s">
        <v>9</v>
      </c>
      <c r="B31" s="2"/>
      <c r="C31" s="2"/>
      <c r="D31" s="2"/>
      <c r="E31" s="2"/>
      <c r="F31" s="12">
        <f>SUM(F30)</f>
        <v>1905783.62</v>
      </c>
      <c r="G31" s="11"/>
    </row>
    <row r="32" spans="1:7" x14ac:dyDescent="0.25">
      <c r="A32" s="4" t="s">
        <v>8</v>
      </c>
      <c r="B32" s="2"/>
      <c r="C32" s="2"/>
      <c r="D32" s="2"/>
      <c r="E32" s="2"/>
      <c r="F32" s="2"/>
      <c r="G32" s="2"/>
    </row>
    <row r="33" spans="1:7" x14ac:dyDescent="0.25">
      <c r="A33" s="4" t="s">
        <v>7</v>
      </c>
      <c r="B33" s="2"/>
      <c r="C33" s="2"/>
      <c r="D33" s="2"/>
      <c r="E33" s="2"/>
      <c r="F33" s="12">
        <f>SUM(F31:F32)</f>
        <v>1905783.62</v>
      </c>
      <c r="G33" s="11"/>
    </row>
    <row r="34" spans="1:7" x14ac:dyDescent="0.25">
      <c r="A34" s="10"/>
      <c r="B34" s="2"/>
      <c r="C34" s="2"/>
      <c r="D34" s="2"/>
      <c r="E34" s="2"/>
      <c r="F34" s="2"/>
      <c r="G34" s="2"/>
    </row>
    <row r="35" spans="1:7" x14ac:dyDescent="0.25">
      <c r="A35" s="4" t="s">
        <v>6</v>
      </c>
      <c r="B35" s="2"/>
      <c r="C35" s="2"/>
      <c r="D35" s="2"/>
      <c r="E35" s="2"/>
      <c r="F35" s="2"/>
      <c r="G35" s="2"/>
    </row>
    <row r="36" spans="1:7" x14ac:dyDescent="0.25">
      <c r="A36" s="10" t="s">
        <v>5</v>
      </c>
      <c r="B36" s="2"/>
      <c r="C36" s="2"/>
      <c r="D36" s="2"/>
      <c r="E36" s="2"/>
      <c r="F36" s="2"/>
      <c r="G36" s="2"/>
    </row>
    <row r="37" spans="1:7" x14ac:dyDescent="0.25">
      <c r="A37" s="10" t="s">
        <v>4</v>
      </c>
      <c r="B37" s="2"/>
      <c r="C37" s="2"/>
      <c r="D37" s="2"/>
      <c r="E37" s="2"/>
      <c r="F37" s="2"/>
      <c r="G37" s="2"/>
    </row>
    <row r="38" spans="1:7" x14ac:dyDescent="0.25">
      <c r="A38" s="9" t="s">
        <v>3</v>
      </c>
      <c r="B38" s="9"/>
      <c r="C38" s="9"/>
      <c r="D38" s="2"/>
      <c r="E38" s="2"/>
      <c r="F38" s="8">
        <f>F26-F33</f>
        <v>29739256.909999996</v>
      </c>
      <c r="G38" s="7"/>
    </row>
    <row r="39" spans="1:7" ht="15.75" thickBot="1" x14ac:dyDescent="0.3">
      <c r="A39" s="4" t="s">
        <v>2</v>
      </c>
      <c r="B39" s="2"/>
      <c r="C39" s="2"/>
      <c r="D39" s="2"/>
      <c r="E39" s="2"/>
      <c r="F39" s="6">
        <f>F33+F38</f>
        <v>31645040.529999997</v>
      </c>
      <c r="G39" s="5"/>
    </row>
    <row r="40" spans="1:7" ht="15.75" thickTop="1" x14ac:dyDescent="0.25">
      <c r="A40" s="4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3"/>
      <c r="D43" s="3"/>
      <c r="E43" s="3"/>
      <c r="F43" s="2"/>
      <c r="G43" s="2"/>
    </row>
    <row r="44" spans="1:7" x14ac:dyDescent="0.25">
      <c r="A44" s="1" t="s">
        <v>1</v>
      </c>
      <c r="B44" s="1"/>
      <c r="C44" s="1"/>
      <c r="D44" s="1"/>
      <c r="E44" s="1"/>
      <c r="F44" s="1"/>
      <c r="G44" s="1"/>
    </row>
    <row r="45" spans="1:7" x14ac:dyDescent="0.25">
      <c r="A45" s="1" t="s">
        <v>0</v>
      </c>
      <c r="B45" s="1"/>
      <c r="C45" s="1"/>
      <c r="D45" s="1"/>
      <c r="E45" s="1"/>
      <c r="F45" s="1"/>
      <c r="G45" s="1"/>
    </row>
  </sheetData>
  <mergeCells count="19">
    <mergeCell ref="F30:G30"/>
    <mergeCell ref="A16:B16"/>
    <mergeCell ref="F17:G17"/>
    <mergeCell ref="F18:G18"/>
    <mergeCell ref="A45:G45"/>
    <mergeCell ref="A11:G11"/>
    <mergeCell ref="F39:G39"/>
    <mergeCell ref="C43:E43"/>
    <mergeCell ref="A44:G44"/>
    <mergeCell ref="A10:G10"/>
    <mergeCell ref="A9:G9"/>
    <mergeCell ref="F31:G31"/>
    <mergeCell ref="F33:G33"/>
    <mergeCell ref="F38:G38"/>
    <mergeCell ref="F19:G19"/>
    <mergeCell ref="F22:G22"/>
    <mergeCell ref="F23:G23"/>
    <mergeCell ref="F24:G24"/>
    <mergeCell ref="F26:G2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2021</vt:lpstr>
    </vt:vector>
  </TitlesOfParts>
  <Company>Windows 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Ixshel Elora Nova Portes</dc:creator>
  <cp:lastModifiedBy>Ixshel Elora Nova Portes</cp:lastModifiedBy>
  <dcterms:created xsi:type="dcterms:W3CDTF">2021-12-17T18:31:27Z</dcterms:created>
  <dcterms:modified xsi:type="dcterms:W3CDTF">2021-12-17T18:45:40Z</dcterms:modified>
</cp:coreProperties>
</file>