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80" windowWidth="11610" windowHeight="9120" tabRatio="894"/>
  </bookViews>
  <sheets>
    <sheet name="PACC - TN Master" sheetId="3" r:id="rId1"/>
    <sheet name="PACC - Tecnologia" sheetId="4" state="hidden" r:id="rId2"/>
    <sheet name="PACC - Desembolso" sheetId="5" state="hidden" r:id="rId3"/>
    <sheet name="PACC - Cuentas" sheetId="6" state="hidden" r:id="rId4"/>
    <sheet name="PACC - Normas" sheetId="7" state="hidden" r:id="rId5"/>
    <sheet name="PACC - Programacion" sheetId="9" state="hidden" r:id="rId6"/>
    <sheet name="PACC - RRHH" sheetId="10" state="hidden" r:id="rId7"/>
    <sheet name="PACC - Administrativo" sheetId="11" state="hidden" r:id="rId8"/>
    <sheet name="PACC - OAI" sheetId="12" state="hidden" r:id="rId9"/>
    <sheet name="PACC - Planificación" sheetId="13" state="hidden" r:id="rId10"/>
  </sheets>
  <definedNames>
    <definedName name="_xlnm._FilterDatabase" localSheetId="7" hidden="1">'PACC - Administrativo'!$A$10:$O$156</definedName>
    <definedName name="_xlnm._FilterDatabase" localSheetId="3" hidden="1">'PACC - Cuentas'!$A$10:$O$156</definedName>
    <definedName name="_xlnm._FilterDatabase" localSheetId="2" hidden="1">'PACC - Desembolso'!$A$10:$O$156</definedName>
    <definedName name="_xlnm._FilterDatabase" localSheetId="4" hidden="1">'PACC - Normas'!$A$10:$O$158</definedName>
    <definedName name="_xlnm._FilterDatabase" localSheetId="8" hidden="1">'PACC - OAI'!$A$10:$O$156</definedName>
    <definedName name="_xlnm._FilterDatabase" localSheetId="5" hidden="1">'PACC - Programacion'!$A$10:$O$156</definedName>
    <definedName name="_xlnm._FilterDatabase" localSheetId="6" hidden="1">'PACC - RRHH'!$A$10:$O$156</definedName>
    <definedName name="_xlnm._FilterDatabase" localSheetId="1" hidden="1">'PACC - Tecnologia'!$A$10:$O$156</definedName>
    <definedName name="_xlnm._FilterDatabase" localSheetId="0" hidden="1">'PACC - TN Master'!$A$10:$O$184</definedName>
  </definedNames>
  <calcPr calcId="145621"/>
</workbook>
</file>

<file path=xl/calcChain.xml><?xml version="1.0" encoding="utf-8"?>
<calcChain xmlns="http://schemas.openxmlformats.org/spreadsheetml/2006/main">
  <c r="J85" i="13" l="1"/>
  <c r="H84" i="13"/>
  <c r="H83" i="13"/>
  <c r="H82" i="13"/>
  <c r="H81" i="13"/>
  <c r="H80" i="13"/>
  <c r="H79" i="13"/>
  <c r="H78" i="13"/>
  <c r="H77" i="13"/>
  <c r="H76" i="13"/>
  <c r="H75" i="13"/>
  <c r="H74" i="13"/>
  <c r="H73" i="13"/>
  <c r="H72" i="13"/>
  <c r="H71" i="13"/>
  <c r="H70" i="13"/>
  <c r="H69" i="13"/>
  <c r="H68" i="13"/>
  <c r="H67" i="13"/>
  <c r="H66" i="13"/>
  <c r="H65" i="13"/>
  <c r="H64" i="13"/>
  <c r="H63" i="13"/>
  <c r="H62" i="13"/>
  <c r="H61" i="13"/>
  <c r="H60" i="13"/>
  <c r="H59" i="13"/>
  <c r="H58" i="13"/>
  <c r="H57" i="13"/>
  <c r="H56" i="13"/>
  <c r="H55" i="13"/>
  <c r="H54" i="13"/>
  <c r="H53" i="13"/>
  <c r="H52" i="13"/>
  <c r="H51" i="13"/>
  <c r="H50" i="13"/>
  <c r="H49" i="13"/>
  <c r="H48" i="13"/>
  <c r="H47" i="13"/>
  <c r="H46" i="13"/>
  <c r="H45" i="13"/>
  <c r="H44" i="13"/>
  <c r="H43" i="13"/>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11" i="3"/>
  <c r="H12" i="3"/>
  <c r="H13" i="3"/>
  <c r="H14" i="3"/>
  <c r="H15" i="3"/>
  <c r="H16" i="3"/>
  <c r="H17" i="3"/>
  <c r="H18" i="3"/>
  <c r="H19" i="3"/>
  <c r="H22" i="3"/>
  <c r="H24" i="3"/>
  <c r="H25" i="3"/>
  <c r="H26" i="3"/>
  <c r="H27" i="3"/>
  <c r="H28" i="3"/>
  <c r="H29" i="3"/>
  <c r="H30" i="3"/>
  <c r="H31" i="3"/>
  <c r="H32" i="3"/>
  <c r="H58" i="3"/>
  <c r="H57"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20" i="3"/>
  <c r="H21" i="3"/>
  <c r="H23" i="3"/>
  <c r="H33" i="3"/>
  <c r="H34" i="3"/>
  <c r="H35" i="3"/>
  <c r="H36" i="3"/>
  <c r="H37" i="3"/>
  <c r="H38" i="3"/>
  <c r="H39" i="3"/>
  <c r="H40" i="3"/>
  <c r="H41" i="3"/>
  <c r="H42" i="3"/>
  <c r="H43" i="3"/>
  <c r="H44" i="3"/>
  <c r="H45" i="3"/>
  <c r="H46" i="3"/>
  <c r="H47" i="3"/>
  <c r="H48" i="3"/>
  <c r="H49" i="3"/>
  <c r="H50" i="3"/>
  <c r="H51" i="3"/>
  <c r="H52" i="3"/>
  <c r="H53" i="3"/>
  <c r="H54" i="3"/>
  <c r="H55" i="3"/>
  <c r="H56" i="3"/>
  <c r="H131" i="3"/>
  <c r="H11" i="11" l="1"/>
  <c r="J11" i="11" s="1"/>
  <c r="H12" i="11"/>
  <c r="J12" i="11"/>
  <c r="H13" i="11"/>
  <c r="J13" i="11"/>
  <c r="H14" i="11"/>
  <c r="J14" i="11"/>
  <c r="K14" i="11" s="1"/>
  <c r="H15" i="11"/>
  <c r="J15" i="11" s="1"/>
  <c r="K15" i="11" s="1"/>
  <c r="H16" i="11"/>
  <c r="J16" i="11"/>
  <c r="K16" i="11" s="1"/>
  <c r="H17" i="11"/>
  <c r="J17" i="11" s="1"/>
  <c r="K17" i="11" s="1"/>
  <c r="H18" i="11"/>
  <c r="J18" i="11"/>
  <c r="K18" i="11" s="1"/>
  <c r="H19" i="11"/>
  <c r="J19" i="11" s="1"/>
  <c r="K19" i="11" s="1"/>
  <c r="H20" i="11"/>
  <c r="J20" i="11"/>
  <c r="H21" i="11"/>
  <c r="J21" i="11" s="1"/>
  <c r="H22" i="11"/>
  <c r="J22" i="11" s="1"/>
  <c r="H23" i="11"/>
  <c r="J23" i="11" s="1"/>
  <c r="H24" i="11"/>
  <c r="J24" i="11" s="1"/>
  <c r="H25" i="11"/>
  <c r="J25" i="11" s="1"/>
  <c r="H26" i="11"/>
  <c r="J26" i="11" s="1"/>
  <c r="H27" i="11"/>
  <c r="J27" i="11" s="1"/>
  <c r="H28" i="11"/>
  <c r="J28" i="11" s="1"/>
  <c r="H29" i="11"/>
  <c r="J29" i="11" s="1"/>
  <c r="H30" i="11"/>
  <c r="J30" i="11" s="1"/>
  <c r="H31" i="11"/>
  <c r="J31" i="11" s="1"/>
  <c r="H32" i="11"/>
  <c r="J32" i="11" s="1"/>
  <c r="H33" i="11"/>
  <c r="J33" i="11" s="1"/>
  <c r="H34" i="11"/>
  <c r="J34" i="11" s="1"/>
  <c r="H35" i="11"/>
  <c r="J35" i="11" s="1"/>
  <c r="H36" i="11"/>
  <c r="J36" i="11" s="1"/>
  <c r="H37" i="11"/>
  <c r="J37" i="11" s="1"/>
  <c r="H38" i="11"/>
  <c r="J38" i="11" s="1"/>
  <c r="H39" i="11"/>
  <c r="J39" i="11" s="1"/>
  <c r="H40" i="11"/>
  <c r="J40" i="11" s="1"/>
  <c r="H41" i="11"/>
  <c r="J41" i="11" s="1"/>
  <c r="H42" i="11"/>
  <c r="J42" i="11" s="1"/>
  <c r="H43" i="11"/>
  <c r="J43" i="11" s="1"/>
  <c r="H44" i="11"/>
  <c r="J44" i="11" s="1"/>
  <c r="H45" i="11"/>
  <c r="J45" i="11" s="1"/>
  <c r="H46" i="11"/>
  <c r="J46" i="11" s="1"/>
  <c r="H47" i="11"/>
  <c r="J47" i="11" s="1"/>
  <c r="H48" i="11"/>
  <c r="J48" i="11" s="1"/>
  <c r="H49" i="11"/>
  <c r="J49" i="11" s="1"/>
  <c r="H50" i="11"/>
  <c r="J50" i="11" s="1"/>
  <c r="H51" i="11"/>
  <c r="J51" i="11" s="1"/>
  <c r="H52" i="11"/>
  <c r="J52" i="11" s="1"/>
  <c r="H53" i="11"/>
  <c r="J53" i="11" s="1"/>
  <c r="H54" i="11"/>
  <c r="J54" i="11" s="1"/>
  <c r="H55" i="11"/>
  <c r="J55" i="11" s="1"/>
  <c r="H56" i="11"/>
  <c r="J56" i="11" s="1"/>
  <c r="H57" i="11"/>
  <c r="J57" i="11" s="1"/>
  <c r="H58" i="11"/>
  <c r="J58" i="11" s="1"/>
  <c r="H59" i="11"/>
  <c r="J59" i="11" s="1"/>
  <c r="H60" i="11"/>
  <c r="J60" i="11" s="1"/>
  <c r="H61" i="11"/>
  <c r="J61" i="11" s="1"/>
  <c r="H62" i="11"/>
  <c r="J62" i="11" s="1"/>
  <c r="H63" i="11"/>
  <c r="J63" i="11" s="1"/>
  <c r="H64" i="11"/>
  <c r="J64" i="11" s="1"/>
  <c r="H65" i="11"/>
  <c r="J65" i="11" s="1"/>
  <c r="H66" i="11"/>
  <c r="J66" i="11" s="1"/>
  <c r="H67" i="11"/>
  <c r="J67" i="11" s="1"/>
  <c r="H68" i="11"/>
  <c r="J68" i="11" s="1"/>
  <c r="H69" i="11"/>
  <c r="J69" i="11" s="1"/>
  <c r="H70" i="11"/>
  <c r="J70" i="11" s="1"/>
  <c r="H71" i="11"/>
  <c r="J71" i="11" s="1"/>
  <c r="H72" i="11"/>
  <c r="J72" i="11" s="1"/>
  <c r="H73" i="11"/>
  <c r="J73" i="11" s="1"/>
  <c r="H74" i="11"/>
  <c r="J74" i="11" s="1"/>
  <c r="H75" i="11"/>
  <c r="J75" i="11" s="1"/>
  <c r="H76" i="11"/>
  <c r="J76" i="11" s="1"/>
  <c r="H77" i="11"/>
  <c r="J77" i="11" s="1"/>
  <c r="H78" i="11"/>
  <c r="J78" i="11" s="1"/>
  <c r="H79" i="11"/>
  <c r="J79" i="11" s="1"/>
  <c r="H80" i="11"/>
  <c r="J80" i="11" s="1"/>
  <c r="H81" i="11"/>
  <c r="J81" i="11" s="1"/>
  <c r="H82" i="11"/>
  <c r="J82" i="11" s="1"/>
  <c r="H83" i="11"/>
  <c r="J83" i="11" s="1"/>
  <c r="H84" i="11"/>
  <c r="J84" i="11" s="1"/>
  <c r="H85" i="11"/>
  <c r="J85" i="11" s="1"/>
  <c r="H86" i="11"/>
  <c r="J86" i="11" s="1"/>
  <c r="H87" i="11"/>
  <c r="J87" i="11" s="1"/>
  <c r="H88" i="11"/>
  <c r="J88" i="11" s="1"/>
  <c r="H89" i="11"/>
  <c r="J89" i="11" s="1"/>
  <c r="H90" i="11"/>
  <c r="J90" i="11" s="1"/>
  <c r="H91" i="11"/>
  <c r="J91" i="11" s="1"/>
  <c r="H92" i="11"/>
  <c r="J92" i="11" s="1"/>
  <c r="H93" i="11"/>
  <c r="J93" i="11" s="1"/>
  <c r="H94" i="11"/>
  <c r="J94" i="11" s="1"/>
  <c r="H95" i="11"/>
  <c r="J95" i="11" s="1"/>
  <c r="H96" i="11"/>
  <c r="J96" i="11" s="1"/>
  <c r="H97" i="11"/>
  <c r="J97" i="11" s="1"/>
  <c r="H98" i="11"/>
  <c r="J98" i="11" s="1"/>
  <c r="H99" i="11"/>
  <c r="J99" i="11" s="1"/>
  <c r="H100" i="11"/>
  <c r="J100" i="11" s="1"/>
  <c r="H101" i="11"/>
  <c r="J101" i="11" s="1"/>
  <c r="H102" i="11"/>
  <c r="J102" i="11" s="1"/>
  <c r="H103" i="11"/>
  <c r="J103" i="11" s="1"/>
  <c r="H104" i="11"/>
  <c r="J104" i="11"/>
  <c r="H105" i="11"/>
  <c r="J105" i="11"/>
  <c r="H106" i="11"/>
  <c r="J106" i="11"/>
  <c r="H107" i="11"/>
  <c r="J107" i="11"/>
  <c r="H108" i="11"/>
  <c r="J108" i="11"/>
  <c r="H109" i="11"/>
  <c r="J109" i="11"/>
  <c r="H110" i="11"/>
  <c r="J110" i="11"/>
  <c r="H111" i="11"/>
  <c r="J111" i="11"/>
  <c r="H112" i="11"/>
  <c r="J112" i="11"/>
  <c r="H113" i="11"/>
  <c r="J113" i="11"/>
  <c r="H114" i="11"/>
  <c r="J114" i="11"/>
  <c r="H115" i="11"/>
  <c r="J115" i="11"/>
  <c r="H116" i="11"/>
  <c r="J116" i="11"/>
  <c r="H117" i="11"/>
  <c r="J117" i="11"/>
  <c r="H118" i="11"/>
  <c r="J118" i="11"/>
  <c r="H119" i="11"/>
  <c r="J119" i="11"/>
  <c r="H120" i="11"/>
  <c r="J120" i="11"/>
  <c r="H121" i="11"/>
  <c r="J121" i="11"/>
  <c r="H122" i="11"/>
  <c r="J122" i="11"/>
  <c r="H123" i="11"/>
  <c r="J123" i="11"/>
  <c r="H124" i="11"/>
  <c r="J124" i="11"/>
  <c r="H125" i="11"/>
  <c r="J125" i="11"/>
  <c r="H126" i="11"/>
  <c r="J126" i="11"/>
  <c r="H127" i="11"/>
  <c r="J127" i="11"/>
  <c r="H128" i="11"/>
  <c r="J128" i="11"/>
  <c r="H129" i="11"/>
  <c r="J129" i="11"/>
  <c r="H130" i="11"/>
  <c r="J130" i="11"/>
  <c r="H131" i="11"/>
  <c r="J131" i="11"/>
  <c r="H132" i="11"/>
  <c r="J132" i="11"/>
  <c r="H133" i="11"/>
  <c r="J133" i="11"/>
  <c r="H134" i="11"/>
  <c r="J134" i="11"/>
  <c r="H135" i="11"/>
  <c r="J135" i="11"/>
  <c r="H136" i="11"/>
  <c r="J136" i="11"/>
  <c r="H137" i="11"/>
  <c r="J137" i="11"/>
  <c r="H138" i="11"/>
  <c r="J138" i="11" s="1"/>
  <c r="H139" i="11"/>
  <c r="J139" i="11" s="1"/>
  <c r="H140" i="11"/>
  <c r="J140" i="11" s="1"/>
  <c r="H141" i="11"/>
  <c r="J141" i="11" s="1"/>
  <c r="H142" i="11"/>
  <c r="J142" i="11" s="1"/>
  <c r="H143" i="11"/>
  <c r="J143" i="11" s="1"/>
  <c r="K143" i="11" s="1"/>
  <c r="H144" i="11"/>
  <c r="J144" i="11"/>
  <c r="K144" i="11" s="1"/>
  <c r="H145" i="11"/>
  <c r="J145" i="11" s="1"/>
  <c r="H146" i="11"/>
  <c r="J146" i="11" s="1"/>
  <c r="K146" i="11" s="1"/>
  <c r="H147" i="11"/>
  <c r="J147" i="11"/>
  <c r="H148" i="11"/>
  <c r="J148" i="11"/>
  <c r="H149" i="11"/>
  <c r="J149" i="11"/>
  <c r="K149" i="11" s="1"/>
  <c r="H150" i="11"/>
  <c r="J150" i="11" s="1"/>
  <c r="H151" i="11"/>
  <c r="J151" i="11" s="1"/>
  <c r="H152" i="11"/>
  <c r="J152" i="11" s="1"/>
  <c r="K152" i="11" s="1"/>
  <c r="H153" i="11"/>
  <c r="J153" i="11"/>
  <c r="H154" i="11"/>
  <c r="J154" i="11"/>
  <c r="H155" i="11"/>
  <c r="J155" i="11"/>
  <c r="H156" i="11"/>
  <c r="J156" i="11"/>
  <c r="K137" i="11" l="1"/>
  <c r="K103" i="11"/>
  <c r="J157" i="11"/>
  <c r="K20" i="11"/>
  <c r="H11" i="7" l="1"/>
  <c r="J11" i="7" s="1"/>
  <c r="H12" i="7"/>
  <c r="J12" i="7"/>
  <c r="H13" i="7"/>
  <c r="J13" i="7" s="1"/>
  <c r="H14" i="7"/>
  <c r="J14" i="7"/>
  <c r="H15" i="7"/>
  <c r="J15" i="7" s="1"/>
  <c r="H16" i="7"/>
  <c r="J16" i="7"/>
  <c r="H17" i="7"/>
  <c r="J17" i="7" s="1"/>
  <c r="H18" i="7"/>
  <c r="J18" i="7"/>
  <c r="H19" i="7"/>
  <c r="J19" i="7"/>
  <c r="H20" i="7"/>
  <c r="J20" i="7"/>
  <c r="H21" i="7"/>
  <c r="J21" i="7"/>
  <c r="H22" i="7"/>
  <c r="J22" i="7"/>
  <c r="H23" i="7"/>
  <c r="J23" i="7"/>
  <c r="H24" i="7"/>
  <c r="J24" i="7"/>
  <c r="H25" i="7"/>
  <c r="J25" i="7"/>
  <c r="H26" i="7"/>
  <c r="J26" i="7"/>
  <c r="H27" i="7"/>
  <c r="J27" i="7"/>
  <c r="H28" i="7"/>
  <c r="J28" i="7"/>
  <c r="H29" i="7"/>
  <c r="J29" i="7"/>
  <c r="H30" i="7"/>
  <c r="J30" i="7"/>
  <c r="H31" i="7"/>
  <c r="J31" i="7"/>
  <c r="H32" i="7"/>
  <c r="J32" i="7"/>
  <c r="H33" i="7"/>
  <c r="J33" i="7"/>
  <c r="H34" i="7"/>
  <c r="J34" i="7"/>
  <c r="H35" i="7"/>
  <c r="J35" i="7"/>
  <c r="H36" i="7"/>
  <c r="J36" i="7"/>
  <c r="H37" i="7"/>
  <c r="J37" i="7"/>
  <c r="H38" i="7"/>
  <c r="J38" i="7"/>
  <c r="H39" i="7"/>
  <c r="J39" i="7"/>
  <c r="H40" i="7"/>
  <c r="J40" i="7"/>
  <c r="H41" i="7"/>
  <c r="J41" i="7"/>
  <c r="H42" i="7"/>
  <c r="J42" i="7"/>
  <c r="H43" i="7"/>
  <c r="J43" i="7"/>
  <c r="H44" i="7"/>
  <c r="J44" i="7"/>
  <c r="H45" i="7"/>
  <c r="J45" i="7"/>
  <c r="H46" i="7"/>
  <c r="J46" i="7"/>
  <c r="H47" i="7"/>
  <c r="J47" i="7"/>
  <c r="H48" i="7"/>
  <c r="J48" i="7"/>
  <c r="H49" i="7"/>
  <c r="J49" i="7"/>
  <c r="H50" i="7"/>
  <c r="J50" i="7"/>
  <c r="H51" i="7"/>
  <c r="J51" i="7"/>
  <c r="H52" i="7"/>
  <c r="J52" i="7"/>
  <c r="H53" i="7"/>
  <c r="J53" i="7"/>
  <c r="H54" i="7"/>
  <c r="J54" i="7"/>
  <c r="H55" i="7"/>
  <c r="J55" i="7"/>
  <c r="H56" i="7"/>
  <c r="J56" i="7"/>
  <c r="H57" i="7"/>
  <c r="J57" i="7"/>
  <c r="H58" i="7"/>
  <c r="J58" i="7"/>
  <c r="H59" i="7"/>
  <c r="J59" i="7"/>
  <c r="H60" i="7"/>
  <c r="J60" i="7"/>
  <c r="H61" i="7"/>
  <c r="J61" i="7"/>
  <c r="H62" i="7"/>
  <c r="J62" i="7"/>
  <c r="H63" i="7"/>
  <c r="J63" i="7"/>
  <c r="H64" i="7"/>
  <c r="J64" i="7"/>
  <c r="H65" i="7"/>
  <c r="J65" i="7"/>
  <c r="H66" i="7"/>
  <c r="J66" i="7"/>
  <c r="H67" i="7"/>
  <c r="J67" i="7"/>
  <c r="H68" i="7"/>
  <c r="J68" i="7"/>
  <c r="H69" i="7"/>
  <c r="J69" i="7"/>
  <c r="H70" i="7"/>
  <c r="J70" i="7"/>
  <c r="H71" i="7"/>
  <c r="J71" i="7"/>
  <c r="H72" i="7"/>
  <c r="J72" i="7"/>
  <c r="H73" i="7"/>
  <c r="J73" i="7"/>
  <c r="H74" i="7"/>
  <c r="J74" i="7"/>
  <c r="H75" i="7"/>
  <c r="J75" i="7"/>
  <c r="H76" i="7"/>
  <c r="J76" i="7"/>
  <c r="H77" i="7"/>
  <c r="J77" i="7"/>
  <c r="H78" i="7"/>
  <c r="J78" i="7"/>
  <c r="H79" i="7"/>
  <c r="J79" i="7"/>
  <c r="H80" i="7"/>
  <c r="J80" i="7"/>
  <c r="H81" i="7"/>
  <c r="J81" i="7"/>
  <c r="H82" i="7"/>
  <c r="J82" i="7"/>
  <c r="H83" i="7"/>
  <c r="J83" i="7"/>
  <c r="H84" i="7"/>
  <c r="J84" i="7"/>
  <c r="H85" i="7"/>
  <c r="J85" i="7"/>
  <c r="H86" i="7"/>
  <c r="J86" i="7"/>
  <c r="H87" i="7"/>
  <c r="J87" i="7"/>
  <c r="H88" i="7"/>
  <c r="J88" i="7"/>
  <c r="H89" i="7"/>
  <c r="J89" i="7"/>
  <c r="H90" i="7"/>
  <c r="J90" i="7"/>
  <c r="H91" i="7"/>
  <c r="J91" i="7"/>
  <c r="H92" i="7"/>
  <c r="J92" i="7"/>
  <c r="H93" i="7"/>
  <c r="J93" i="7"/>
  <c r="H94" i="7"/>
  <c r="J94" i="7"/>
  <c r="H95" i="7"/>
  <c r="J95" i="7"/>
  <c r="H96" i="7"/>
  <c r="J96" i="7"/>
  <c r="H97" i="7"/>
  <c r="J97" i="7"/>
  <c r="H98" i="7"/>
  <c r="J98" i="7"/>
  <c r="H99" i="7"/>
  <c r="J99" i="7"/>
  <c r="H100" i="7"/>
  <c r="J100" i="7"/>
  <c r="H101" i="7"/>
  <c r="J101" i="7"/>
  <c r="H102" i="7"/>
  <c r="J102" i="7"/>
  <c r="H103" i="7"/>
  <c r="J103" i="7"/>
  <c r="H104" i="7"/>
  <c r="J104" i="7"/>
  <c r="H105" i="7"/>
  <c r="J105" i="7"/>
  <c r="H106" i="7"/>
  <c r="J106" i="7"/>
  <c r="H107" i="7"/>
  <c r="J107" i="7"/>
  <c r="H108" i="7"/>
  <c r="J108" i="7"/>
  <c r="H109" i="7"/>
  <c r="J109" i="7"/>
  <c r="H110" i="7"/>
  <c r="J110" i="7"/>
  <c r="H111" i="7"/>
  <c r="J111" i="7"/>
  <c r="H112" i="7"/>
  <c r="J112" i="7"/>
  <c r="H113" i="7"/>
  <c r="J113" i="7"/>
  <c r="H114" i="7"/>
  <c r="J114" i="7"/>
  <c r="H115" i="7"/>
  <c r="J115" i="7"/>
  <c r="H116" i="7"/>
  <c r="J116" i="7"/>
  <c r="H117" i="7"/>
  <c r="J117" i="7"/>
  <c r="H118" i="7"/>
  <c r="J118" i="7"/>
  <c r="H119" i="7"/>
  <c r="J119" i="7"/>
  <c r="H120" i="7"/>
  <c r="J120" i="7"/>
  <c r="H121" i="7"/>
  <c r="J121" i="7"/>
  <c r="H122" i="7"/>
  <c r="J122" i="7"/>
  <c r="H123" i="7"/>
  <c r="J123" i="7"/>
  <c r="H124" i="7"/>
  <c r="J124" i="7"/>
  <c r="H125" i="7"/>
  <c r="J125" i="7"/>
  <c r="H126" i="7"/>
  <c r="J126" i="7"/>
  <c r="H127" i="7"/>
  <c r="J127" i="7"/>
  <c r="H128" i="7"/>
  <c r="J128" i="7"/>
  <c r="H129" i="7"/>
  <c r="J129" i="7"/>
  <c r="H130" i="7"/>
  <c r="J130" i="7"/>
  <c r="H131" i="7"/>
  <c r="J131" i="7"/>
  <c r="H132" i="7"/>
  <c r="J132" i="7"/>
  <c r="H133" i="7"/>
  <c r="J133" i="7"/>
  <c r="H134" i="7"/>
  <c r="J134" i="7"/>
  <c r="H135" i="7"/>
  <c r="J135" i="7"/>
  <c r="H136" i="7"/>
  <c r="J136" i="7"/>
  <c r="H137" i="7"/>
  <c r="J137" i="7"/>
  <c r="H138" i="7"/>
  <c r="J138" i="7"/>
  <c r="H139" i="7"/>
  <c r="J139" i="7"/>
  <c r="H140" i="7"/>
  <c r="J140" i="7"/>
  <c r="H141" i="7"/>
  <c r="J141" i="7"/>
  <c r="H142" i="7"/>
  <c r="J142" i="7"/>
  <c r="H143" i="7"/>
  <c r="J143" i="7"/>
  <c r="H144" i="7"/>
  <c r="J144" i="7"/>
  <c r="H145" i="7"/>
  <c r="J145" i="7"/>
  <c r="H146" i="7"/>
  <c r="J146" i="7"/>
  <c r="H147" i="7"/>
  <c r="J147" i="7"/>
  <c r="H148" i="7"/>
  <c r="J148" i="7"/>
  <c r="H149" i="7"/>
  <c r="J149" i="7"/>
  <c r="H150" i="7"/>
  <c r="J150" i="7"/>
  <c r="H151" i="7"/>
  <c r="J151" i="7"/>
  <c r="H152" i="7"/>
  <c r="J152" i="7"/>
  <c r="H153" i="7"/>
  <c r="J153" i="7"/>
  <c r="H154" i="7"/>
  <c r="J154" i="7"/>
  <c r="H155" i="7"/>
  <c r="J155" i="7"/>
  <c r="H156" i="7"/>
  <c r="J156" i="7"/>
  <c r="H157" i="7"/>
  <c r="J157" i="7"/>
  <c r="H158" i="7"/>
  <c r="J158" i="7"/>
  <c r="H43" i="6" l="1"/>
  <c r="H46" i="6"/>
  <c r="H48" i="6"/>
  <c r="H49" i="6"/>
  <c r="H51" i="6"/>
  <c r="H58" i="6"/>
  <c r="H59" i="6"/>
  <c r="H60" i="6"/>
  <c r="H64" i="6"/>
  <c r="H65" i="6"/>
  <c r="H67" i="6"/>
  <c r="H68" i="6"/>
  <c r="H69" i="6"/>
  <c r="H72" i="6"/>
  <c r="H74" i="6"/>
  <c r="H76" i="6"/>
  <c r="H77" i="6"/>
  <c r="H78" i="6"/>
  <c r="H79" i="6"/>
  <c r="H83" i="6"/>
  <c r="H85" i="6"/>
  <c r="H88" i="6"/>
  <c r="H89" i="6"/>
  <c r="H91" i="6"/>
  <c r="H92" i="6"/>
  <c r="H93" i="6"/>
  <c r="H95" i="6"/>
  <c r="H97" i="6"/>
  <c r="H98" i="6"/>
  <c r="H99" i="6"/>
  <c r="H100" i="6"/>
  <c r="H102" i="6"/>
  <c r="H107" i="6"/>
  <c r="H137" i="6"/>
  <c r="H156" i="4" l="1"/>
  <c r="H155" i="4"/>
  <c r="H154" i="4"/>
  <c r="H153" i="4"/>
  <c r="H152" i="4"/>
  <c r="H151" i="4"/>
  <c r="H150" i="4"/>
  <c r="H149" i="4"/>
  <c r="H148" i="4"/>
  <c r="H147" i="4"/>
  <c r="H146" i="4"/>
  <c r="H145" i="4"/>
  <c r="H144" i="4"/>
  <c r="H143" i="4"/>
  <c r="H142" i="4"/>
  <c r="H141" i="4"/>
  <c r="H140" i="4"/>
  <c r="H139" i="4"/>
  <c r="H138" i="4"/>
  <c r="H137" i="4"/>
  <c r="H136" i="4"/>
  <c r="H135" i="4"/>
  <c r="H134" i="4"/>
  <c r="H133" i="4"/>
  <c r="H132" i="4"/>
  <c r="H131" i="4"/>
  <c r="H130" i="4"/>
  <c r="H129" i="4"/>
  <c r="H128" i="4"/>
  <c r="H127" i="4"/>
  <c r="H126" i="4"/>
  <c r="H125" i="4"/>
  <c r="H124" i="4"/>
  <c r="H123" i="4"/>
  <c r="H122" i="4"/>
  <c r="H121" i="4"/>
  <c r="H120" i="4"/>
  <c r="H119" i="4"/>
  <c r="H118" i="4"/>
  <c r="H117" i="4"/>
  <c r="H116" i="4"/>
  <c r="H115" i="4"/>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alcChain>
</file>

<file path=xl/sharedStrings.xml><?xml version="1.0" encoding="utf-8"?>
<sst xmlns="http://schemas.openxmlformats.org/spreadsheetml/2006/main" count="7253" uniqueCount="787">
  <si>
    <t>UNIDAD DE MEDIDA</t>
  </si>
  <si>
    <t>VALOR ADQUIRIDO</t>
  </si>
  <si>
    <t>Fecha de Revisión</t>
  </si>
  <si>
    <t>Fecha de Aprobación</t>
  </si>
  <si>
    <t>Versión</t>
  </si>
  <si>
    <t>CANTIDAD TOTAL</t>
  </si>
  <si>
    <t>FUENTE DE FINANCIAMIENTO</t>
  </si>
  <si>
    <t>PRIMER TRIMESTRE</t>
  </si>
  <si>
    <t>SEGUNDO TRIMESTRE</t>
  </si>
  <si>
    <t>TERCER TRIMESTRE</t>
  </si>
  <si>
    <t>CUARTO TRIMESTRE</t>
  </si>
  <si>
    <t xml:space="preserve">CÓDIGO DEL CATÁLOGO DE BIENES Y SERVICIOS (CBS) </t>
  </si>
  <si>
    <t>No. de Páginas</t>
  </si>
  <si>
    <t>OBSERVACIÓN</t>
  </si>
  <si>
    <t>70140000 Producción, gestión y protección de cultivos</t>
  </si>
  <si>
    <t>FECHA DE NECESIDAD</t>
  </si>
  <si>
    <t>PRECIO UNITARIO ESTIMADO</t>
  </si>
  <si>
    <t>COMPRA MENOR</t>
  </si>
  <si>
    <t>COMPRA DIRECTA</t>
  </si>
  <si>
    <t xml:space="preserve"> PROCEDIMIENTO DE SELECCIÓN </t>
  </si>
  <si>
    <t>COMPARACIÓN DE PRECIOS</t>
  </si>
  <si>
    <t>SORTEO DE OBRAS</t>
  </si>
  <si>
    <t>LICITACIÓN RESTRINGIDA</t>
  </si>
  <si>
    <t>LICITACIÓN PÚBLICA INTERNACIONAL</t>
  </si>
  <si>
    <t>LICITACIÓN PÚBLICA NACIONAL</t>
  </si>
  <si>
    <t>SNCC.F.053</t>
  </si>
  <si>
    <t xml:space="preserve">1010 - Animales vivos </t>
  </si>
  <si>
    <t>1011 - Productos de casa para el animal doméstico</t>
  </si>
  <si>
    <t>1012 - Pienso para animales</t>
  </si>
  <si>
    <t>1013 - Recipientes y hábitat para animales</t>
  </si>
  <si>
    <t>1014 - Artículos de talabartería y arreos</t>
  </si>
  <si>
    <t>1015 - Semillas, bulbos, plántulas y esquejes</t>
  </si>
  <si>
    <t>1016 - Productos de floricultura y silvicultura</t>
  </si>
  <si>
    <t>1017 - Abonos, nutrientes para plantas y herbicidas</t>
  </si>
  <si>
    <t xml:space="preserve">1019 - Productos para el control de plagas y malas hierbas </t>
  </si>
  <si>
    <t>1110 - Minerales, minerales metálicos y metales</t>
  </si>
  <si>
    <t>1111 - Tierra y piedra</t>
  </si>
  <si>
    <t>1112 - Productos no comestibles de planta y silvicultura</t>
  </si>
  <si>
    <t>1113 - Productos animales no comestibles</t>
  </si>
  <si>
    <t>1114 - Chatarra y materiales de desecho</t>
  </si>
  <si>
    <t>1115 - Fibra, hilos e hilados</t>
  </si>
  <si>
    <t>1116 - Tejidos y materiales de cuero</t>
  </si>
  <si>
    <t>1117 - Aleaciones</t>
  </si>
  <si>
    <t>1118 - Óxido metálico</t>
  </si>
  <si>
    <t>1119 - Desechos metálicos y chatarra</t>
  </si>
  <si>
    <t>1213 - Materiales explosivos</t>
  </si>
  <si>
    <t>1214 - Elementos y gases</t>
  </si>
  <si>
    <t>1216 - Aditivos</t>
  </si>
  <si>
    <t>1217 - Colorantes</t>
  </si>
  <si>
    <t>1218 - Ceras y aceites</t>
  </si>
  <si>
    <t>1219 - Solventes</t>
  </si>
  <si>
    <t>1235 - Compuestos y mezclas</t>
  </si>
  <si>
    <t>1310 - Caucho y elastómeros</t>
  </si>
  <si>
    <t>1311 - Resinas y colofonias y otros materiales derivados de resina</t>
  </si>
  <si>
    <t>1410 - Materiales de papel</t>
  </si>
  <si>
    <t>1411 - Productos de papel</t>
  </si>
  <si>
    <t>1412 - Papel para uso industrial</t>
  </si>
  <si>
    <t>1510 - Combustibles</t>
  </si>
  <si>
    <t>1511 - Combustibles gaseosos y aditivos</t>
  </si>
  <si>
    <t>1512 - Lubricantes, aceites, grasas y anticorrosivos</t>
  </si>
  <si>
    <t>1513 - Combustible para reactores nucleares</t>
  </si>
  <si>
    <t>2010 - Maquinaria y equipo de minería y explotación de canteras</t>
  </si>
  <si>
    <t>2011 - Equipo de perforación y explotación de pozos</t>
  </si>
  <si>
    <t>2012 - Equipo para perforación y exploración para petróleo</t>
  </si>
  <si>
    <t>2013 - Materiales para operaciones y perforación de petróleo y gas</t>
  </si>
  <si>
    <t>2014 - Equipo de producción y operación de gas y petróleo</t>
  </si>
  <si>
    <t>2110 - Maquinaria y equipo para agricultura, silvicultura y paisaje</t>
  </si>
  <si>
    <t>2111 - Equipo de pesca y acuicultura</t>
  </si>
  <si>
    <t>2210 - Maquinaria y equipo pesado de construcción</t>
  </si>
  <si>
    <t>2310 - Maquinaria para la transformación de materias primas</t>
  </si>
  <si>
    <t>2311 - Maquinaria para transformación de petróleo</t>
  </si>
  <si>
    <t>2312 - Maquinaria y accesorios de textiles y tejidos</t>
  </si>
  <si>
    <t>2313 - Maquinaria y equipos lapidarios</t>
  </si>
  <si>
    <t>2314 - Maquinaria de reparación y accesorios para trabajar cuero</t>
  </si>
  <si>
    <t>2315 - Maquinaria, equipo y suministros de procesos industriales</t>
  </si>
  <si>
    <t>2316 - Máquinas, equipo y suministros para fundición</t>
  </si>
  <si>
    <t>2317 - Maquinaria, equipo y suministros para talleres</t>
  </si>
  <si>
    <t>2318 - Equipo industrial para alimentos y bebidas</t>
  </si>
  <si>
    <t>2319 - Mezcladores y sus partes y accesorios</t>
  </si>
  <si>
    <t>2320 - Equipamiento par transferencia de masa</t>
  </si>
  <si>
    <t>2321 - Maquinaria de fabricación electrónica, equipo y accesorios</t>
  </si>
  <si>
    <t>2322 - Equipo y maquinaria de procesamiento de pollos</t>
  </si>
  <si>
    <t>2323 - Equipo y maquinaria de procesamiento de madera y aserrado</t>
  </si>
  <si>
    <t>2410 - Maquinaria y equipo para manejo de materiales</t>
  </si>
  <si>
    <t>2411 - Recipientes y almacenamiento</t>
  </si>
  <si>
    <t>2412 - Materiales de envasado</t>
  </si>
  <si>
    <t>2413 - Refrigeración industrial</t>
  </si>
  <si>
    <t>2414 - Suministros de embalaje</t>
  </si>
  <si>
    <t>2510 - Vehículos de motor</t>
  </si>
  <si>
    <t>2511 - Transporte marítimo</t>
  </si>
  <si>
    <t>2512 - Maquinaria y equipo para ferrocarril y tranvías</t>
  </si>
  <si>
    <t>2513 - Aeronaves</t>
  </si>
  <si>
    <t>2515 - Cosmonaves</t>
  </si>
  <si>
    <t>2516 - Bicicletas no motorizadas</t>
  </si>
  <si>
    <t>2517 - Componentes y sistemas de transporte</t>
  </si>
  <si>
    <t xml:space="preserve">2518 - Carrocerías y remolques  </t>
  </si>
  <si>
    <t>2519 - Equipo para servicios de transporte</t>
  </si>
  <si>
    <t>2520 - Sistemas aeroespaciales y componentes y equipo</t>
  </si>
  <si>
    <t>2610 - Fuentes de energía</t>
  </si>
  <si>
    <t>2611 - Transmisión de baterías, generadores y energía cinética</t>
  </si>
  <si>
    <t>2612 - Alambres, cables o arneses</t>
  </si>
  <si>
    <t>2613 - Generación de energía</t>
  </si>
  <si>
    <t>2614 - Maquinaria y equipo para energía atómica o nuclear</t>
  </si>
  <si>
    <t>2711 - Herramientas de mano</t>
  </si>
  <si>
    <t>2712 - Maquinaria y equipo hidráulico</t>
  </si>
  <si>
    <t>2713 - Maquinaria y equipo neumático</t>
  </si>
  <si>
    <t>2714 - Herramientas especializadas de automoción</t>
  </si>
  <si>
    <t>3010 - Materiales estructurales: formas básicas</t>
  </si>
  <si>
    <t>3011 - Hormigón, cemento y yeso</t>
  </si>
  <si>
    <t>3012 - Carreteras y paisaje</t>
  </si>
  <si>
    <t>3013 - Productos de construcción estructurales</t>
  </si>
  <si>
    <t>3014 - Aislamiento</t>
  </si>
  <si>
    <t>3015 - Materiales para acabado de exteriores</t>
  </si>
  <si>
    <t>3016 - Materiales de acabado de interiores</t>
  </si>
  <si>
    <t>3017 - Puertas y ventanas y vidrio</t>
  </si>
  <si>
    <t>3018 - Instalaciones de baño</t>
  </si>
  <si>
    <t>3019 - Equipo de apoyo para Construcción y Mantenimiento</t>
  </si>
  <si>
    <t>3020 - Estructuras prefabricadas</t>
  </si>
  <si>
    <t>3022 - Estructuras Permanentes</t>
  </si>
  <si>
    <t>3110 - Piezas de fundición</t>
  </si>
  <si>
    <t>3111 - Extrusiones</t>
  </si>
  <si>
    <t>3112 - Piezas fundidas mecanizadas</t>
  </si>
  <si>
    <t>3113 - Forjaduras</t>
  </si>
  <si>
    <t>3114 - Molduras</t>
  </si>
  <si>
    <t>3115 - Cuerda y cadena y cable y alambre y correa</t>
  </si>
  <si>
    <t>3116 - Ferretería</t>
  </si>
  <si>
    <t>3117 - Cojinetes, casquillos, ruedas y engranajes</t>
  </si>
  <si>
    <t>3118 - Juntas obturadoras y sellos</t>
  </si>
  <si>
    <t>3119 - Materiales de molduración, pulido y alisado</t>
  </si>
  <si>
    <t>3120 - Adhesivos y selladores</t>
  </si>
  <si>
    <t>3121 - Pinturas y tapa poros y acabados</t>
  </si>
  <si>
    <t>3122 - Extractos de teñir y de curtir</t>
  </si>
  <si>
    <t>3123 - Materia prima en placas o barras labradas</t>
  </si>
  <si>
    <t>3125 - Sistemas de control neumático, hidráulico o eléctrico</t>
  </si>
  <si>
    <t>3126 - Cubiertas, cajas y envolturas</t>
  </si>
  <si>
    <t>3127 - Piezas hechas a máquina</t>
  </si>
  <si>
    <t>3128 - Componentes de placa y estampados</t>
  </si>
  <si>
    <t>3129 - Estiramientos por presión labrados</t>
  </si>
  <si>
    <t>3130 - Forjas labradas</t>
  </si>
  <si>
    <t>3131 - Conjuntos de tubería fabricada</t>
  </si>
  <si>
    <t>3132 - Conjuntos fabricados de material en barras</t>
  </si>
  <si>
    <t>3133 - Conjuntos estructurales fabricados</t>
  </si>
  <si>
    <t>3134 - Conjuntos de placa fabricado</t>
  </si>
  <si>
    <t>3135 - Conjuntos de tubería fabricada</t>
  </si>
  <si>
    <t>3136 - Conjuntos de placa fabricados</t>
  </si>
  <si>
    <t>3137 - Refractarios</t>
  </si>
  <si>
    <t>3138 - Imanes y materiales magnéticos</t>
  </si>
  <si>
    <t>3210 - Circuitos impresos, circuitos integrados y micro ensamblajes</t>
  </si>
  <si>
    <t>3211 - Dispositivo semiconductor discreto</t>
  </si>
  <si>
    <t>3212 - Componentes pasivos discretos</t>
  </si>
  <si>
    <t>3213 - Piezas de componentes y hardware electrónicos y accesorios</t>
  </si>
  <si>
    <t>3214 - Dispositivos de tubo electrónico y accesorios</t>
  </si>
  <si>
    <t>3910 - Lámparas y bombillas y componentes para lámparas</t>
  </si>
  <si>
    <t>3911 - Iluminación, artefactos y accesorios</t>
  </si>
  <si>
    <t>3912 - Equipos, suministros y componentes eléctricos</t>
  </si>
  <si>
    <t>4212 - Equipos y suministros veterinarios</t>
  </si>
  <si>
    <t>4213 - Telas y vestidos médicos</t>
  </si>
  <si>
    <t>4214 - Suministros y productos de tratamiento y cuidado del enfermo</t>
  </si>
  <si>
    <t>4215 - Equipos y suministros dentales</t>
  </si>
  <si>
    <t>4216 - Equipo de diálisis y suministros</t>
  </si>
  <si>
    <t>4217 - Productos para los servicios médicos de urgencias y campo</t>
  </si>
  <si>
    <t>4218 - Productos de examen y control del paciente</t>
  </si>
  <si>
    <t>4219 - Productos de facilidad médica</t>
  </si>
  <si>
    <t>4220 - Productos de hacer imágenes diagnósticas médicas y de medicina nuclear</t>
  </si>
  <si>
    <t>4221 - Ayuda para personas con desafíos físicos para vivir independiente</t>
  </si>
  <si>
    <t>4222 - Productos para administración intravenosa y arterial</t>
  </si>
  <si>
    <t>4223 - Nutrición clínica</t>
  </si>
  <si>
    <t>4224 - Productos medicinales de deportes y prostético y ortopédico</t>
  </si>
  <si>
    <t>4225 - Productos de rehabilitación y terapia ocupacional y física</t>
  </si>
  <si>
    <t>4226 - Equipo y suministros post mortem y funerarios</t>
  </si>
  <si>
    <t>4227 - Productos de resucitación y anestesia y respiratorio</t>
  </si>
  <si>
    <t>4228 - Productos para la esterilización médica</t>
  </si>
  <si>
    <t>4229 - Productos quirúrgicos</t>
  </si>
  <si>
    <t>4230 - Suministros para formación y estudios de medicina</t>
  </si>
  <si>
    <t>4231 - Productos para el cuidado de heridas</t>
  </si>
  <si>
    <t>4319 - Dispositivos de comunicaciones y accesorios</t>
  </si>
  <si>
    <t>4320 - Componentes para tecnología de la información, difusión o telecomunicaciones</t>
  </si>
  <si>
    <t>4321 - Equipo informático y accesorios</t>
  </si>
  <si>
    <t>4322 - Datos-voz, equipo de red multimedia, plataformas y accesorios</t>
  </si>
  <si>
    <t>4323 - Software</t>
  </si>
  <si>
    <t>4410 - Maquinaria, suministros y accesorios de oficina</t>
  </si>
  <si>
    <t>4411 - Accesorios de oficina y escritorio</t>
  </si>
  <si>
    <t>4412 - Suministros de oficina</t>
  </si>
  <si>
    <t>4510 - Equipo de imprenta y publicación</t>
  </si>
  <si>
    <t>4511 - Equipos de audio y video para presentación y composición</t>
  </si>
  <si>
    <t>4512 - Equipo de vídeo, filmación o fotografía</t>
  </si>
  <si>
    <t>4513 - Medios fotográficos y de grabación</t>
  </si>
  <si>
    <t>4514 - Suministros fotográficos para cine</t>
  </si>
  <si>
    <t>4610 - Armas ligeras y munición</t>
  </si>
  <si>
    <t>4611 - Armas de guerra convencionales</t>
  </si>
  <si>
    <t>4612 - Misiles</t>
  </si>
  <si>
    <t>4613 - Cohetes y subsistemas</t>
  </si>
  <si>
    <t>4614 - Lanzadores</t>
  </si>
  <si>
    <t>4615 - Orden Público</t>
  </si>
  <si>
    <t>4616 - Seguridad y control público</t>
  </si>
  <si>
    <t>4617 - Seguridad, vigilancia y detección</t>
  </si>
  <si>
    <t>4618 - Seguridad y protección personal</t>
  </si>
  <si>
    <t>4619 - Protección contra incendios</t>
  </si>
  <si>
    <t>4710 - Tratamiento, suministros y eliminación de agua y aguas residuales</t>
  </si>
  <si>
    <t>4711 - Equipo industrial de lavandería y limpieza en seco</t>
  </si>
  <si>
    <t>4712 - Equipo de limpieza</t>
  </si>
  <si>
    <t>4713 - Suministros de limpieza</t>
  </si>
  <si>
    <t>4810 - Equipos de servicios de alimentación para instituciones</t>
  </si>
  <si>
    <t>4811 - Máquinas expendedoras</t>
  </si>
  <si>
    <t>4812 - Equipo de Juego o de Apostar</t>
  </si>
  <si>
    <t>4910 - Coleccionables y condecoraciones</t>
  </si>
  <si>
    <t>4912 - Equipos y accesorios para acampada y exterior</t>
  </si>
  <si>
    <t>4913 - Equipos de pesca y caza</t>
  </si>
  <si>
    <t>4914 - Equipos para deportes acuáticos</t>
  </si>
  <si>
    <t>4915 - Equipos para deportes de invierno</t>
  </si>
  <si>
    <t>4916 - Equipos deportivos para campos y canchas</t>
  </si>
  <si>
    <t>4917 - Equipos de gimnasia y boxeo</t>
  </si>
  <si>
    <t>4918 - Juegos y equipo de tiro y mesa</t>
  </si>
  <si>
    <t>4920 - Equipo para entrenamiento físico</t>
  </si>
  <si>
    <t>4921 - Otros deportes</t>
  </si>
  <si>
    <t>4922 - Equipo de deporte y accesorios</t>
  </si>
  <si>
    <t>4924 - Equipo de recreo y parques infantiles y equipo y suministros de natación y de spa</t>
  </si>
  <si>
    <t>5010 - Frutas, verduras y frutos secos</t>
  </si>
  <si>
    <t>5011 - Productos de carne y aves de corral</t>
  </si>
  <si>
    <t>5012 - Pescados y mariscos</t>
  </si>
  <si>
    <t>5013 - Productos lácteos y huevos</t>
  </si>
  <si>
    <t>5015 - Aceites y grasas comestibles</t>
  </si>
  <si>
    <t>5016 - Chocolates, azúcares, edulcorantes y productos de confitería</t>
  </si>
  <si>
    <t>5017 - Condimentos y conservantes</t>
  </si>
  <si>
    <t>5018 - Productos de panadería</t>
  </si>
  <si>
    <t>5019 - Alimentos preparados y conservados</t>
  </si>
  <si>
    <t>5020 - Bebidas</t>
  </si>
  <si>
    <t>5021 - Tabaco y productos de fumar y substitutos</t>
  </si>
  <si>
    <t>5022 - Productos de Cereales y Legumbres</t>
  </si>
  <si>
    <t>5110 - Medicamentos antiinfecciosos</t>
  </si>
  <si>
    <t>5111 - Agentes antitumorales</t>
  </si>
  <si>
    <t>5112 - Medicamentos cardiovasculares</t>
  </si>
  <si>
    <t>5113 - Medicamentos hematólicos</t>
  </si>
  <si>
    <t>5114 - Medicamentos para el sistema nervioso central</t>
  </si>
  <si>
    <t>5115 - Medicamentos para el sistema nervioso autónomo</t>
  </si>
  <si>
    <t>5116 - Medicamentos que afectan al tracto respiratorio</t>
  </si>
  <si>
    <t>5117 - Medicamentos que afectan al sistema gastrointestinal</t>
  </si>
  <si>
    <t>5118 - Hormonas y antagonistas hormonales</t>
  </si>
  <si>
    <t>5119 - Agentes que afectan el agua y los electrolitos</t>
  </si>
  <si>
    <t>5120 - Medicamentos inmunomoduladores</t>
  </si>
  <si>
    <t>5121 - Categorías de medicamentos varios</t>
  </si>
  <si>
    <t>5124 - Fármacos que afectan a los oídos, los ojos, la nariz y la piel</t>
  </si>
  <si>
    <t>5125 - Suplementos alimenticios veterinarios</t>
  </si>
  <si>
    <t>5210 - Revestimientos de suelos</t>
  </si>
  <si>
    <t>5212 - Ropa de cama, mantelerías, paños de cocina y toallas</t>
  </si>
  <si>
    <t>5213 - Tratamientos de ventanas</t>
  </si>
  <si>
    <t>5214 - Aparatos electrodomésticos</t>
  </si>
  <si>
    <t>5215 - Utensilios de cocina domésticos</t>
  </si>
  <si>
    <t>5216 - Electrónica de consumo</t>
  </si>
  <si>
    <t>5217 - Tratamientos de pared doméstica</t>
  </si>
  <si>
    <t>5310 - Ropa</t>
  </si>
  <si>
    <t>5311 - Calzado</t>
  </si>
  <si>
    <t>5312 - Maletas, bolsos de mano, mochilas y estuches</t>
  </si>
  <si>
    <t>5313 - Artículos de tocador</t>
  </si>
  <si>
    <t>5314 - Fuentes y accesorios de costura</t>
  </si>
  <si>
    <t>5410 - Joyería</t>
  </si>
  <si>
    <t>5411 - Relojes</t>
  </si>
  <si>
    <t>5412 - Gemas</t>
  </si>
  <si>
    <t>5510 - Medios impresos</t>
  </si>
  <si>
    <t>5511 - Material electrónico de referencia</t>
  </si>
  <si>
    <t>5512 - Etiquetado y accesorios</t>
  </si>
  <si>
    <t>5610 - Muebles de alojamiento</t>
  </si>
  <si>
    <t>5611 - Muebles comerciales e industriales</t>
  </si>
  <si>
    <t>5612 - Mobiliario institucional, escolar y educativo y accesorios</t>
  </si>
  <si>
    <t>6010 - Materiales didácticos profesionales y de desarrollo y accesorios y suministros</t>
  </si>
  <si>
    <t>6011 - Decoraciones y suministros del aula</t>
  </si>
  <si>
    <t>6012 - Equipo de arte y manualidades, accesorios y suministros</t>
  </si>
  <si>
    <t>6013 - Instrumentos musicales, piezas y accesorios</t>
  </si>
  <si>
    <t>6014 - Juguetes y juegos</t>
  </si>
  <si>
    <t>7010 - Pesquerías y acuicultura</t>
  </si>
  <si>
    <t>7011 - Horticultura</t>
  </si>
  <si>
    <t>7012 - Servicios de ganadería</t>
  </si>
  <si>
    <t>7013 - Preparación, gestión y protección del terreno y del suelo</t>
  </si>
  <si>
    <t>7015 - Cultivos forestales</t>
  </si>
  <si>
    <t>7016 - Fauna y flora</t>
  </si>
  <si>
    <t>7017 - Desarrollo y vigilancia de recursos hidráulicos</t>
  </si>
  <si>
    <t>7110 - Servicios de minería</t>
  </si>
  <si>
    <t>7111 - Servicios de perforación y prospección petrolífera y de gas</t>
  </si>
  <si>
    <t>7112 - Servicios de mantenimiento y construcción de perforación de pozos</t>
  </si>
  <si>
    <t>7113 - Servicios de aumento de la extracción producción de gas y petróleo</t>
  </si>
  <si>
    <t>7114 - Servicios de restauración y recuperación de gas y aceite</t>
  </si>
  <si>
    <t>7115 - Servicios de procesar y gestión de datos del aceite y gas</t>
  </si>
  <si>
    <t>7116 - Servicios de gerencia del proyecto de aceite y gas del pozo</t>
  </si>
  <si>
    <t>7210 - Construcción de edificios, atención, mantenimiento y servicios de reparaciones</t>
  </si>
  <si>
    <t>7213 - Construcción general de edificios</t>
  </si>
  <si>
    <t>7310 - Industrias de plásticos y productos químicos</t>
  </si>
  <si>
    <t>7311 - Industrias de la madera y el papel</t>
  </si>
  <si>
    <t>7312 - Industrias del metal y de minerales</t>
  </si>
  <si>
    <t>7313 - Industrias de alimentos y bebidas</t>
  </si>
  <si>
    <t>7314 - Industrias de fibras, textiles y de tejidos</t>
  </si>
  <si>
    <t>7315 - Servicios de apoyo a la fabricación</t>
  </si>
  <si>
    <t>7316 - Fabricación de maquinaria y equipo de transporte</t>
  </si>
  <si>
    <t>7317 - Fabricación de productos eléctricos e instrumentos de precisión</t>
  </si>
  <si>
    <t>7318 - Servicios de labrado y procesado</t>
  </si>
  <si>
    <t>7610 - Servicios de descontaminación</t>
  </si>
  <si>
    <t>7611 - Servicios de limpieza y de consejería</t>
  </si>
  <si>
    <t>7612 - Eliminación y tratamiento de desechos</t>
  </si>
  <si>
    <t>7613 - Limpieza de residuos tóxicos y peligrosos</t>
  </si>
  <si>
    <t>7710 - Gestión medioambiental</t>
  </si>
  <si>
    <t>7711 - Protección medioambiental</t>
  </si>
  <si>
    <t>7712 - Seguimiento, control y rehabilitación de la contaminación</t>
  </si>
  <si>
    <t>7713 - Servicios de seguimiento, control o rehabilitación de contaminantes</t>
  </si>
  <si>
    <t>7810 - Transporte de correo y carga</t>
  </si>
  <si>
    <t>7811 - Transporte de pasajeros</t>
  </si>
  <si>
    <t>7812 - Manejo y embalaje de material</t>
  </si>
  <si>
    <t>7813 - Almacenaje</t>
  </si>
  <si>
    <t>7814 - Operaciones de transporte</t>
  </si>
  <si>
    <t>7818 - Servicios de mantenimiento o reparaciones de transportes</t>
  </si>
  <si>
    <t>8010 - Servicios de asesoría de gestión</t>
  </si>
  <si>
    <t>8011 - Servicios de recursos humanos</t>
  </si>
  <si>
    <t>8012 - Servicios legales</t>
  </si>
  <si>
    <t>8013 - Servicios inmobiliarios</t>
  </si>
  <si>
    <t>8014 - Comercialización y distribución</t>
  </si>
  <si>
    <t>8015 - Política comercial y servicios</t>
  </si>
  <si>
    <t>8016 - Servicios de administración de empresas</t>
  </si>
  <si>
    <t>8110 - Servicios profesionales de ingeniería</t>
  </si>
  <si>
    <t>8111 - Servicios informáticos</t>
  </si>
  <si>
    <t>8112 - Economía</t>
  </si>
  <si>
    <t>8113 - Estadística</t>
  </si>
  <si>
    <t>8114 - Tecnologías de fabricación</t>
  </si>
  <si>
    <t>8115 - Servicios de pedología</t>
  </si>
  <si>
    <t>8210 - Publicidad</t>
  </si>
  <si>
    <t>8211 - Escritura y traducciones</t>
  </si>
  <si>
    <t>8212 -  Servicios de reproducción</t>
  </si>
  <si>
    <t>8213 - Servicios fotográficos</t>
  </si>
  <si>
    <t>8214 - Diseño gráfico</t>
  </si>
  <si>
    <t>8215 - Artistas e intérpretes profesionales</t>
  </si>
  <si>
    <t>8310 - Servicios públicos</t>
  </si>
  <si>
    <t>8311 - Servicios de medios de telecomunicaciones</t>
  </si>
  <si>
    <t>8312 - Servicios de información</t>
  </si>
  <si>
    <t>8410 - Finanzas de desarrollo</t>
  </si>
  <si>
    <t>8411 - Contabilidad y auditorias</t>
  </si>
  <si>
    <t>8412 - Banca e inversiones</t>
  </si>
  <si>
    <t>8413 - Servicios de seguros y jubilación</t>
  </si>
  <si>
    <t>8414 - Agencias de crédito</t>
  </si>
  <si>
    <t>8510 - Servicios sanitarios integrales</t>
  </si>
  <si>
    <t>8511 - Prevención y control de enfermedades</t>
  </si>
  <si>
    <t>8512 -  Práctica médica</t>
  </si>
  <si>
    <t xml:space="preserve"> 8513 - Ciencia médica, investigación y experimentación</t>
  </si>
  <si>
    <t>8514 - Medicina alternativa y holística</t>
  </si>
  <si>
    <t>8515 - Servicios alimentarios y de nutrición</t>
  </si>
  <si>
    <t>8610 - Formación profesional</t>
  </si>
  <si>
    <t>8611 - Sistemas educativos alternativos</t>
  </si>
  <si>
    <t>8612 - Instituciones educativas</t>
  </si>
  <si>
    <t>8613 - Servicios educativos especializados</t>
  </si>
  <si>
    <t>8614 - Instalaciones educativas</t>
  </si>
  <si>
    <t>9010 - Restaurantes y catering (servicios de comidas y bebidas)</t>
  </si>
  <si>
    <t>9011 - Instalaciones hoteleras, alojamientos y centros de encuentros</t>
  </si>
  <si>
    <t>9012 - Facilitación de viajes</t>
  </si>
  <si>
    <t>9013 - Artes interpretativas</t>
  </si>
  <si>
    <t>9014 - Deportes comerciales</t>
  </si>
  <si>
    <t>9015 - Servicios de entretenimiento</t>
  </si>
  <si>
    <t>9110 - Aspecto personal</t>
  </si>
  <si>
    <t>9111 - Asistencia doméstica y personal</t>
  </si>
  <si>
    <t>9210 - Orden público y seguridad</t>
  </si>
  <si>
    <t>9211 - Servicios militares o defensa nacional</t>
  </si>
  <si>
    <t>9212 - Seguridad y protección personal</t>
  </si>
  <si>
    <t>9310 - Sistemas e instituciones políticas</t>
  </si>
  <si>
    <t>9311 - Condiciones sociopolíticas</t>
  </si>
  <si>
    <t>9312 - Relaciones internacionales</t>
  </si>
  <si>
    <t>9313 - Ayuda y asistencia humanitaria</t>
  </si>
  <si>
    <t>9314 - Servicios comunitarios y sociales</t>
  </si>
  <si>
    <t>9315 - Servicios de administración y financiación pública</t>
  </si>
  <si>
    <t>9316 - Tributación</t>
  </si>
  <si>
    <t>9317 - Política y regulación comercial</t>
  </si>
  <si>
    <t>9410 - Organizaciones laborales</t>
  </si>
  <si>
    <t>9411 - Organizaciones religiosas</t>
  </si>
  <si>
    <t>9412 - Clubes</t>
  </si>
  <si>
    <t>9413 - Organizaciones, asociaciones y movimientos cívicos</t>
  </si>
  <si>
    <t>COSTO TOTAL POR CÓDIGO DE CATÁLOGO DE BIENES Y SERVICIOS (CBS)</t>
  </si>
  <si>
    <t>DESCRIPCIÓN DE LA COMPRA O CONTRATACIÓN</t>
  </si>
  <si>
    <t>COSTO TOTAL UNITARIO ESTIMADO</t>
  </si>
  <si>
    <t>Resma</t>
  </si>
  <si>
    <t>Unidad</t>
  </si>
  <si>
    <t>Compra  de Combustible</t>
  </si>
  <si>
    <t>Galones</t>
  </si>
  <si>
    <t>Compra de Lubricantes</t>
  </si>
  <si>
    <t>1513 - Lubricantes, aceites, grasas y anticorrosivos</t>
  </si>
  <si>
    <t>Compra de Coolans</t>
  </si>
  <si>
    <t xml:space="preserve">Unidad </t>
  </si>
  <si>
    <t>Equipos de Transportes</t>
  </si>
  <si>
    <t>Baterías</t>
  </si>
  <si>
    <t>Servicio de Electricidad</t>
  </si>
  <si>
    <t>N/A</t>
  </si>
  <si>
    <t>Llantas y Neumáticos</t>
  </si>
  <si>
    <t>Materiales Eléctricos</t>
  </si>
  <si>
    <t>4322 - Equipo informático y accesorios</t>
  </si>
  <si>
    <t>Ups</t>
  </si>
  <si>
    <t>4323 - Equipo informático y accesorios</t>
  </si>
  <si>
    <t>Impresoras</t>
  </si>
  <si>
    <t>4324 - Equipo informático y accesorios</t>
  </si>
  <si>
    <t>Licencias y Programas</t>
  </si>
  <si>
    <t>4325 - Equipo informático y accesorios</t>
  </si>
  <si>
    <t>Servidores de Telecomunicación</t>
  </si>
  <si>
    <t>4326 - Equipo informático y accesorios</t>
  </si>
  <si>
    <t>Mouse Óptico Genius USB</t>
  </si>
  <si>
    <t>4327 - Equipo informático y accesorios</t>
  </si>
  <si>
    <t>Teléfono IP</t>
  </si>
  <si>
    <t>4328 - Equipo informático y accesorios</t>
  </si>
  <si>
    <t>Cable USB para Impresora</t>
  </si>
  <si>
    <t>4329 - Equipo informático y accesorios</t>
  </si>
  <si>
    <t>Kit de herramientas para PC</t>
  </si>
  <si>
    <t>Productos y Artículos Varios</t>
  </si>
  <si>
    <t>4411 - Maquinaria, suministros y accesorios de oficina</t>
  </si>
  <si>
    <t>Escritorios</t>
  </si>
  <si>
    <t>4412 - Maquinaria, suministros y accesorios de oficina</t>
  </si>
  <si>
    <t>Sillas y Sillones</t>
  </si>
  <si>
    <t>4413 - Maquinaria, suministros y accesorios de oficina</t>
  </si>
  <si>
    <t>4414 - Maquinaria, suministros y accesorios de oficina</t>
  </si>
  <si>
    <t>Otros Equipos</t>
  </si>
  <si>
    <t>4415 - Maquinaria, suministros y accesorios de oficina</t>
  </si>
  <si>
    <t>Nevera Ejecutiva</t>
  </si>
  <si>
    <t>4416 - Maquinaria, suministros y accesorios de oficina</t>
  </si>
  <si>
    <t>Papel  En Blanco 81/2 X11</t>
  </si>
  <si>
    <t>4417 - Maquinaria, suministros y accesorios de oficina</t>
  </si>
  <si>
    <t>Papel  En Blanco 8/12 X13</t>
  </si>
  <si>
    <t>4418 - Maquinaria, suministros y accesorios de oficina</t>
  </si>
  <si>
    <t>Papel Toalla</t>
  </si>
  <si>
    <t>4419 - Maquinaria, suministros y accesorios de oficina</t>
  </si>
  <si>
    <t>Cartuchos</t>
  </si>
  <si>
    <t>4420 - Maquinaria, suministros y accesorios de oficina</t>
  </si>
  <si>
    <t>Cd en Blanco</t>
  </si>
  <si>
    <t>4421 - Maquinaria, suministros y accesorios de oficina</t>
  </si>
  <si>
    <t>Cover P/ Encuadernar</t>
  </si>
  <si>
    <t>4422 - Maquinaria, suministros y accesorios de oficina</t>
  </si>
  <si>
    <t>Canaleta Platicas</t>
  </si>
  <si>
    <t>4423 - Maquinaria, suministros y accesorios de oficina</t>
  </si>
  <si>
    <t>Ambientadores De Aire</t>
  </si>
  <si>
    <t>4424 - Maquinaria, suministros y accesorios de oficina</t>
  </si>
  <si>
    <t>Ambientadores Spray</t>
  </si>
  <si>
    <t>4425 - Maquinaria, suministros y accesorios de oficina</t>
  </si>
  <si>
    <t>Almohadilla/ Mouse</t>
  </si>
  <si>
    <t>4426 - Maquinaria, suministros y accesorios de oficina</t>
  </si>
  <si>
    <t>Agendas Diarias Tradicionales</t>
  </si>
  <si>
    <t>4427 - Maquinaria, suministros y accesorios de oficina</t>
  </si>
  <si>
    <t>Libreta Rallada 8 1/2 x 11</t>
  </si>
  <si>
    <t>4428 - Maquinaria, suministros y accesorios de oficina</t>
  </si>
  <si>
    <t>Lápiz de Carbón</t>
  </si>
  <si>
    <t>4429 - Maquinaria, suministros y accesorios de oficina</t>
  </si>
  <si>
    <t>Lapiceros  Azules y Negros</t>
  </si>
  <si>
    <t>4430 - Maquinaria, suministros y accesorios de oficina</t>
  </si>
  <si>
    <t>Folder 81/2 11</t>
  </si>
  <si>
    <t>4431 - Maquinaria, suministros y accesorios de oficina</t>
  </si>
  <si>
    <t>Folder 81/2 13</t>
  </si>
  <si>
    <t>4432 - Maquinaria, suministros y accesorios de oficina</t>
  </si>
  <si>
    <t>Felpas</t>
  </si>
  <si>
    <t>4433 - Maquinaria, suministros y accesorios de oficina</t>
  </si>
  <si>
    <t>Tóner</t>
  </si>
  <si>
    <t>4434 - Maquinaria, suministros y accesorios de oficina</t>
  </si>
  <si>
    <t>Impresión (ley)</t>
  </si>
  <si>
    <t>4435 - Maquinaria, suministros y accesorios de oficina</t>
  </si>
  <si>
    <t>Vasos Platicos</t>
  </si>
  <si>
    <t>4436 - Maquinaria, suministros y accesorios de oficina</t>
  </si>
  <si>
    <t>Velones</t>
  </si>
  <si>
    <t>4437 - Maquinaria, suministros y accesorios de oficina</t>
  </si>
  <si>
    <t>Libretas 5 X 8</t>
  </si>
  <si>
    <t>4438 - Maquinaria, suministros y accesorios de oficina</t>
  </si>
  <si>
    <t>Sobres  Manila 10 x 13</t>
  </si>
  <si>
    <t>4439 - Maquinaria, suministros y accesorios de oficina</t>
  </si>
  <si>
    <t>Sobres  Manila 6 1/2 x 9 1/2</t>
  </si>
  <si>
    <t>4440 - Maquinaria, suministros y accesorios de oficina</t>
  </si>
  <si>
    <t>Sobres Manila 9 x 12</t>
  </si>
  <si>
    <t>4441 - Maquinaria, suministros y accesorios de oficina</t>
  </si>
  <si>
    <t>Sobres  Blancos</t>
  </si>
  <si>
    <t>4442 - Maquinaria, suministros y accesorios de oficina</t>
  </si>
  <si>
    <t>DVD</t>
  </si>
  <si>
    <t>4443 - Maquinaria, suministros y accesorios de oficina</t>
  </si>
  <si>
    <t>4444 - Maquinaria, suministros y accesorios de oficina</t>
  </si>
  <si>
    <t>4445 - Maquinaria, suministros y accesorios de oficina</t>
  </si>
  <si>
    <t>Corrector Liquido Tipo Lápiz</t>
  </si>
  <si>
    <t>4446 - Maquinaria, suministros y accesorios de oficina</t>
  </si>
  <si>
    <t>Corrector Liquido Normal</t>
  </si>
  <si>
    <t>4447 - Maquinaria, suministros y accesorios de oficina</t>
  </si>
  <si>
    <t>4448 - Maquinaria, suministros y accesorios de oficina</t>
  </si>
  <si>
    <t>4449 - Maquinaria, suministros y accesorios de oficina</t>
  </si>
  <si>
    <t>Cinta Adhesiva 3/4</t>
  </si>
  <si>
    <t>4450 - Maquinaria, suministros y accesorios de oficina</t>
  </si>
  <si>
    <t>Carpetas C/ Tres Argollas</t>
  </si>
  <si>
    <t>4451 - Maquinaria, suministros y accesorios de oficina</t>
  </si>
  <si>
    <t>Hojas Protectoras</t>
  </si>
  <si>
    <t>4452 - Maquinaria, suministros y accesorios de oficina</t>
  </si>
  <si>
    <t>Banditas de Gomas</t>
  </si>
  <si>
    <t>4453 - Maquinaria, suministros y accesorios de oficina</t>
  </si>
  <si>
    <t>4454 - Maquinaria, suministros y accesorios de oficina</t>
  </si>
  <si>
    <t>Uhu Liquido y En Pasta</t>
  </si>
  <si>
    <t>4455 - Maquinaria, suministros y accesorios de oficina</t>
  </si>
  <si>
    <t>Pilas AA y  AAA</t>
  </si>
  <si>
    <t>4456 - Maquinaria, suministros y accesorios de oficina</t>
  </si>
  <si>
    <t>Bandejas de Escritorio</t>
  </si>
  <si>
    <t>4457 - Maquinaria, suministros y accesorios de oficina</t>
  </si>
  <si>
    <t>Memoria USB</t>
  </si>
  <si>
    <t>4458 - Maquinaria, suministros y accesorios de oficina</t>
  </si>
  <si>
    <t>Post-it Grandes y Pequeños</t>
  </si>
  <si>
    <t>4459 - Maquinaria, suministros y accesorios de oficina</t>
  </si>
  <si>
    <t>Tijeras de Oficina</t>
  </si>
  <si>
    <t>4460 - Maquinaria, suministros y accesorios de oficina</t>
  </si>
  <si>
    <t>Grapadoras</t>
  </si>
  <si>
    <t>4461 - Maquinaria, suministros y accesorios de oficina</t>
  </si>
  <si>
    <t>Resaltadores Diferentes Colores</t>
  </si>
  <si>
    <t>4462 - Maquinaria, suministros y accesorios de oficina</t>
  </si>
  <si>
    <t>Separadores de Carpetas</t>
  </si>
  <si>
    <t>4463 - Maquinaria, suministros y accesorios de oficina</t>
  </si>
  <si>
    <t>Pegamento Coquí</t>
  </si>
  <si>
    <t>Jabón liquido P/ Manos</t>
  </si>
  <si>
    <t>4714 - Suministros de limpieza</t>
  </si>
  <si>
    <t>Limpiador/Laminados</t>
  </si>
  <si>
    <t>4715 - Suministros de limpieza</t>
  </si>
  <si>
    <t>Mistolín</t>
  </si>
  <si>
    <t>4716 - Suministros de limpieza</t>
  </si>
  <si>
    <t>Papel de Baño 6/1</t>
  </si>
  <si>
    <t>Caja</t>
  </si>
  <si>
    <t>4717 - Suministros de limpieza</t>
  </si>
  <si>
    <t>Servilletas</t>
  </si>
  <si>
    <t>Fardo</t>
  </si>
  <si>
    <t>4719 - Suministros de limpieza</t>
  </si>
  <si>
    <t>Papel Toalla P/ Manos 12/1</t>
  </si>
  <si>
    <t>4720 - Suministros de limpieza</t>
  </si>
  <si>
    <t>Fundas 28 x35</t>
  </si>
  <si>
    <t>4721 - Suministros de limpieza</t>
  </si>
  <si>
    <t>Dispensador  de papel toalla</t>
  </si>
  <si>
    <t>4722 - Suministros de limpieza</t>
  </si>
  <si>
    <t>Dispensador  de jabón liquido</t>
  </si>
  <si>
    <t>4723 - Suministros de limpieza</t>
  </si>
  <si>
    <t>Lanillas azul y blanca</t>
  </si>
  <si>
    <t>4724 - Suministros de limpieza</t>
  </si>
  <si>
    <t>Limpiador de cristal</t>
  </si>
  <si>
    <t>4725 - Suministros de limpieza</t>
  </si>
  <si>
    <t>Champú para carro</t>
  </si>
  <si>
    <t>4726 - Suministros de limpieza</t>
  </si>
  <si>
    <t>Decalin</t>
  </si>
  <si>
    <t>4727 - Suministros de limpieza</t>
  </si>
  <si>
    <t>Axión en pasta</t>
  </si>
  <si>
    <t>4728 - Suministros de limpieza</t>
  </si>
  <si>
    <t>Amorool / carro</t>
  </si>
  <si>
    <t>4729 - Suministros de limpieza</t>
  </si>
  <si>
    <t>Detergente en polvo seco</t>
  </si>
  <si>
    <t>4730 - Suministros de limpieza</t>
  </si>
  <si>
    <t>Suapes</t>
  </si>
  <si>
    <t>4731 - Suministros de limpieza</t>
  </si>
  <si>
    <t>Útiles Varios</t>
  </si>
  <si>
    <t>4732 - Suministros de limpieza</t>
  </si>
  <si>
    <t>Productos de cartón</t>
  </si>
  <si>
    <t>4733 - Suministros de limpieza</t>
  </si>
  <si>
    <t>Zafacones</t>
  </si>
  <si>
    <t>4734 - Suministros de limpieza</t>
  </si>
  <si>
    <t>Plástico P/ Bizcocho Transparente C/ Tapa</t>
  </si>
  <si>
    <t>4735 - Suministros de limpieza</t>
  </si>
  <si>
    <t>Plástico P/ Picadera Pequeños</t>
  </si>
  <si>
    <t>4736 - Suministros de limpieza</t>
  </si>
  <si>
    <t>Escobas De Gomas Pequeñas</t>
  </si>
  <si>
    <t>4737 - Suministros de limpieza</t>
  </si>
  <si>
    <t>Plumero Para Desempolvar</t>
  </si>
  <si>
    <t>4738 - Suministros de limpieza</t>
  </si>
  <si>
    <t>Cucharitas Plásticas</t>
  </si>
  <si>
    <t>4739 - Suministros de limpieza</t>
  </si>
  <si>
    <t>Limpia Inodoro</t>
  </si>
  <si>
    <t>4740 - Suministros de limpieza</t>
  </si>
  <si>
    <t>Piedra P/ Inodoro</t>
  </si>
  <si>
    <t>4741 - Suministros de limpieza</t>
  </si>
  <si>
    <t>Pinitos Olores</t>
  </si>
  <si>
    <t>4742 - Suministros de limpieza</t>
  </si>
  <si>
    <t>Brillo de Doble Cara</t>
  </si>
  <si>
    <t>4744 - Suministros de limpieza</t>
  </si>
  <si>
    <t>Galones de Cloro</t>
  </si>
  <si>
    <t>4745 - Suministros de limpieza</t>
  </si>
  <si>
    <t>Cubeta con Rueda y Exprimidor</t>
  </si>
  <si>
    <t>4746 - Suministros de limpieza</t>
  </si>
  <si>
    <t>Limpiador de lether Waiman Wipers</t>
  </si>
  <si>
    <t>4747 - Suministros de limpieza</t>
  </si>
  <si>
    <t>Limpiador Laminado (Piso de Madera)</t>
  </si>
  <si>
    <t>4748 - Suministros de limpieza</t>
  </si>
  <si>
    <t>Lysol Spray</t>
  </si>
  <si>
    <t>Almuerzos</t>
  </si>
  <si>
    <t>5020 - Alimentos preparados y conservados</t>
  </si>
  <si>
    <t>Agua de Consumo</t>
  </si>
  <si>
    <t>5021 - Alimentos preparados y conservados</t>
  </si>
  <si>
    <t>Canastas Navideñas</t>
  </si>
  <si>
    <t>5022 - Alimentos preparados y conservados</t>
  </si>
  <si>
    <t>Café</t>
  </si>
  <si>
    <t>5023 - Alimentos preparados y conservados</t>
  </si>
  <si>
    <t xml:space="preserve">Azúcar </t>
  </si>
  <si>
    <t>5024 - Alimentos preparados y conservados</t>
  </si>
  <si>
    <t>Cremora</t>
  </si>
  <si>
    <t>Textiles y Vestuarios</t>
  </si>
  <si>
    <t>Especies Timbradas (sellos)</t>
  </si>
  <si>
    <t>Millar</t>
  </si>
  <si>
    <t>5511 - Medios impresos</t>
  </si>
  <si>
    <t>Especies Timbradas (estampillas)</t>
  </si>
  <si>
    <t>Servicio Recogida Basura (A.D.N.)</t>
  </si>
  <si>
    <t>Servicio de Agua (CAASD)</t>
  </si>
  <si>
    <t>Reparaciones y Mantenimiento</t>
  </si>
  <si>
    <t>Servicios Profesionales y Afines</t>
  </si>
  <si>
    <t>Servicio de Publicidad</t>
  </si>
  <si>
    <t>Otros Servicios no Personales</t>
  </si>
  <si>
    <t>Teléfono e Internet</t>
  </si>
  <si>
    <t>Seguros de Bienes</t>
  </si>
  <si>
    <t>8414 - Servicios de seguros y jubilación</t>
  </si>
  <si>
    <t>Seguros de Personas</t>
  </si>
  <si>
    <t xml:space="preserve">Regleta Electrica </t>
  </si>
  <si>
    <t>Regla de Medir</t>
  </si>
  <si>
    <t>Clic Grande</t>
  </si>
  <si>
    <t>Penda Flex</t>
  </si>
  <si>
    <t>Grapas Standard</t>
  </si>
  <si>
    <t>Clic Billetero 1 x1/4</t>
  </si>
  <si>
    <t>Espirales Transparentes (grande y pequeño)</t>
  </si>
  <si>
    <t>Goma de Borrar</t>
  </si>
  <si>
    <t>Papel Maquina Sumadora</t>
  </si>
  <si>
    <t>Archivos Acordeon (grande y pequeño)</t>
  </si>
  <si>
    <t>Maquina Sumadora</t>
  </si>
  <si>
    <t xml:space="preserve">Sello Gomigrafos </t>
  </si>
  <si>
    <t xml:space="preserve">Trituradora de Papel </t>
  </si>
  <si>
    <t>Piedra Ambientadora P/ Automovil</t>
  </si>
  <si>
    <t>Libro Record 600 pag.</t>
  </si>
  <si>
    <t>Sujeta Papel Macho y Hembra</t>
  </si>
  <si>
    <t>Sacapunta Electrico</t>
  </si>
  <si>
    <t xml:space="preserve">Archivo </t>
  </si>
  <si>
    <t>Porta Traje</t>
  </si>
  <si>
    <t>Armarios</t>
  </si>
  <si>
    <t>Credenza</t>
  </si>
  <si>
    <t>Computadora</t>
  </si>
  <si>
    <t>Extractor de Aire</t>
  </si>
  <si>
    <t>Reparaciones y Mantenimiento a Equipo</t>
  </si>
  <si>
    <t>Porta Clips</t>
  </si>
  <si>
    <t>Porta Lapiz</t>
  </si>
  <si>
    <t>Fotocopiadora</t>
  </si>
  <si>
    <t xml:space="preserve">Mesas Para Oficina </t>
  </si>
  <si>
    <t xml:space="preserve"> Fumigacion</t>
  </si>
  <si>
    <t xml:space="preserve">Edificaciones </t>
  </si>
  <si>
    <t xml:space="preserve">NOMBRE DE LA ENTIDAD: TESORERIA NACIONAL </t>
  </si>
  <si>
    <t>4464 - Maquinaria, suministros y accesorios de oficina</t>
  </si>
  <si>
    <t>4465 - Maquinaria, suministros y accesorios de oficina</t>
  </si>
  <si>
    <t>4466 - Maquinaria, suministros y accesorios de oficina</t>
  </si>
  <si>
    <t>4467 - Maquinaria, suministros y accesorios de oficina</t>
  </si>
  <si>
    <t>4468 - Maquinaria, suministros y accesorios de oficina</t>
  </si>
  <si>
    <t>4469 - Maquinaria, suministros y accesorios de oficina</t>
  </si>
  <si>
    <t>4470 - Maquinaria, suministros y accesorios de oficina</t>
  </si>
  <si>
    <t>4471 - Maquinaria, suministros y accesorios de oficina</t>
  </si>
  <si>
    <t>4472 - Maquinaria, suministros y accesorios de oficina</t>
  </si>
  <si>
    <t>4473 - Maquinaria, suministros y accesorios de oficina</t>
  </si>
  <si>
    <t>4474 - Maquinaria, suministros y accesorios de oficina</t>
  </si>
  <si>
    <t>4475 - Maquinaria, suministros y accesorios de oficina</t>
  </si>
  <si>
    <t>4476 - Maquinaria, suministros y accesorios de oficina</t>
  </si>
  <si>
    <t>4477 - Maquinaria, suministros y accesorios de oficina</t>
  </si>
  <si>
    <t>4478 - Maquinaria, suministros y accesorios de oficina</t>
  </si>
  <si>
    <t>4479 - Maquinaria, suministros y accesorios de oficina</t>
  </si>
  <si>
    <t>4480 - Maquinaria, suministros y accesorios de oficina</t>
  </si>
  <si>
    <t>4481 - Maquinaria, suministros y accesorios de oficina</t>
  </si>
  <si>
    <t>4482 - Maquinaria, suministros y accesorios de oficina</t>
  </si>
  <si>
    <t>7711 - Gestión medioambiental</t>
  </si>
  <si>
    <t>PLAN ANUAL DE COMPRAS Y CONTRATACIONES AÑO 2015</t>
  </si>
  <si>
    <t>FALDO</t>
  </si>
  <si>
    <t>UNIDAD</t>
  </si>
  <si>
    <t>CAJAS</t>
  </si>
  <si>
    <t>PAQUETES</t>
  </si>
  <si>
    <t>RESMA</t>
  </si>
  <si>
    <t>Paquetes</t>
  </si>
  <si>
    <t>Faldo</t>
  </si>
  <si>
    <t>La Información que antecede pertenece a la Direccion de Normac y Coordinación de Tesorerias Institucionales</t>
  </si>
  <si>
    <t xml:space="preserve">Fardo </t>
  </si>
  <si>
    <t>Funda</t>
  </si>
  <si>
    <t>unidad</t>
  </si>
  <si>
    <t>Potes</t>
  </si>
  <si>
    <t>Libra</t>
  </si>
  <si>
    <t>Servicio</t>
  </si>
  <si>
    <t>Paquete</t>
  </si>
  <si>
    <t>Cajas</t>
  </si>
  <si>
    <t xml:space="preserve">Paquete </t>
  </si>
  <si>
    <t xml:space="preserve">Caja </t>
  </si>
  <si>
    <t>Pares</t>
  </si>
  <si>
    <t>caja</t>
  </si>
  <si>
    <t>PN</t>
  </si>
  <si>
    <t>Impresiónes</t>
  </si>
  <si>
    <t>Reestructuracion sistema A/C</t>
  </si>
  <si>
    <t>Faldos</t>
  </si>
  <si>
    <t>Ambientadores de olores en Spray</t>
  </si>
  <si>
    <t>Servilletas Normales</t>
  </si>
  <si>
    <t>Memoria USB 16 GB para la OAI</t>
  </si>
  <si>
    <t>Velones Aromaticos</t>
  </si>
  <si>
    <t>Vasos Platicos No. 7</t>
  </si>
  <si>
    <t>uniadd</t>
  </si>
  <si>
    <t>Credenza o mesita de oficina</t>
  </si>
  <si>
    <t>CD en blanco</t>
  </si>
  <si>
    <t>Post-it de colores</t>
  </si>
  <si>
    <t>Post-it mediano</t>
  </si>
  <si>
    <t>Post-it Grandes</t>
  </si>
  <si>
    <t xml:space="preserve">Sobre Manila 6 1/2 x 9 1/2 </t>
  </si>
  <si>
    <t>Libreta de apunte en blanco 8 1/2 x 11</t>
  </si>
  <si>
    <t>Libreta rallada 5 1/5 x 8 1/8</t>
  </si>
  <si>
    <t>Resaltador verde</t>
  </si>
  <si>
    <t>Resaltador mamey</t>
  </si>
  <si>
    <t>Resaltador Amarillo</t>
  </si>
  <si>
    <t>Marcadores Rojos</t>
  </si>
  <si>
    <t>Marcador negro</t>
  </si>
  <si>
    <t>Marcador azul</t>
  </si>
  <si>
    <t>Liqui paper tipo brocha</t>
  </si>
  <si>
    <t>Felpa Roja</t>
  </si>
  <si>
    <t>Felpa Negra</t>
  </si>
  <si>
    <t>Felpa Azul</t>
  </si>
  <si>
    <t>Lapiceros negros</t>
  </si>
  <si>
    <t>Lapiceros  Azules</t>
  </si>
  <si>
    <t>Cinta Adhesiva Scott</t>
  </si>
  <si>
    <t>UHU en pasta</t>
  </si>
  <si>
    <t>Folders de Colores</t>
  </si>
  <si>
    <t>Folders 8 1/2 x 11</t>
  </si>
  <si>
    <t xml:space="preserve">Archivo de 3 gabetas </t>
  </si>
  <si>
    <t>Cartucho HP C 6615 D Negro</t>
  </si>
  <si>
    <t>Cartucho 662 negro</t>
  </si>
  <si>
    <t>Cartucho 662 colores</t>
  </si>
  <si>
    <t>Ejemplares</t>
  </si>
  <si>
    <t>Decreto 579-11 del Reglamento No. 2 de la Ley 567-05</t>
  </si>
  <si>
    <t>Ley 567-05 de la Tesoreria Nacioanl</t>
  </si>
  <si>
    <t>Papel en blanco 8 1/2 x 11</t>
  </si>
  <si>
    <t>Papel Timbrado 8 1/2 x 11</t>
  </si>
  <si>
    <t>Cartucho 97</t>
  </si>
  <si>
    <t>Cartucho HP 96 Negro</t>
  </si>
  <si>
    <t>TONER HP-7553 A</t>
  </si>
  <si>
    <t>BANDAS  DE GOMAS</t>
  </si>
  <si>
    <t>BANDEJAS DE ESCRITORIO</t>
  </si>
  <si>
    <t>CARPETA DE 3 ARGOLLA  GRANDE</t>
  </si>
  <si>
    <t>CARPETA DE TRES HOYOS MEDIANA</t>
  </si>
  <si>
    <t>CARPETA DE TRES HOYOS PEQUEÑA</t>
  </si>
  <si>
    <t>Carpeta Fullcolor con el Logro de Tesorería 9x12</t>
  </si>
  <si>
    <t>CD en Blanco</t>
  </si>
  <si>
    <t>CINTA  ADHESIVA SCOTCH</t>
  </si>
  <si>
    <t>CLIPS  GRANDES</t>
  </si>
  <si>
    <t>Clips Billetero Pequeño</t>
  </si>
  <si>
    <t>Clips Mediano</t>
  </si>
  <si>
    <t>Clips Pequeño</t>
  </si>
  <si>
    <t>Cover para encuadernar</t>
  </si>
  <si>
    <t>CPU Dell OPTIPLEX 9010/15</t>
  </si>
  <si>
    <t>Espirales Grandes</t>
  </si>
  <si>
    <t>Espirales Mediano</t>
  </si>
  <si>
    <t>Espirales Peuqeños</t>
  </si>
  <si>
    <t>Etiquetas Labels</t>
  </si>
  <si>
    <t xml:space="preserve">Felpa Negra </t>
  </si>
  <si>
    <t>Folder 8 1/2x11</t>
  </si>
  <si>
    <t>Folder de Colores</t>
  </si>
  <si>
    <t>FOLDER DE PARTICION (SEPARADORES) VERDE</t>
  </si>
  <si>
    <t>LAPICEROS   NEGROS</t>
  </si>
  <si>
    <t>Lapiceros Azules</t>
  </si>
  <si>
    <t>LAPIZ DE CARBON</t>
  </si>
  <si>
    <t>Ley de Tesorería</t>
  </si>
  <si>
    <t>LIBRETA AMARILLA 5;8</t>
  </si>
  <si>
    <t>LIBRETA DE APUNTE EN BLANCO 8X11</t>
  </si>
  <si>
    <t>Libreta Rayada 8 1/2 x 11 Amarilla</t>
  </si>
  <si>
    <t>Libreta Rayada5 1/5x8 1/8</t>
  </si>
  <si>
    <t>Libro Record de 500 PAG</t>
  </si>
  <si>
    <t>Liquid Paper Tipo Lapiz</t>
  </si>
  <si>
    <t>Marcadores Azules</t>
  </si>
  <si>
    <t>Marcadores Negros</t>
  </si>
  <si>
    <t>Papel en Blanco 8 1/2x11 20 LIBS</t>
  </si>
  <si>
    <t>Papel Timbrado 8 1/2 x 11 Bond 20</t>
  </si>
  <si>
    <t>PEGAMENTO UHU EN  PASTA</t>
  </si>
  <si>
    <t>Porta Ficha</t>
  </si>
  <si>
    <t>PORTA LAPIZ</t>
  </si>
  <si>
    <t>Posti Banderita</t>
  </si>
  <si>
    <t>POST-IS DE COLORES</t>
  </si>
  <si>
    <t>Posti-TI Mediano</t>
  </si>
  <si>
    <t>Protectores Plásticos de Hojas</t>
  </si>
  <si>
    <t>REGLA</t>
  </si>
  <si>
    <t>Resaltadores Amarillos</t>
  </si>
  <si>
    <t>Resaltadores Azules</t>
  </si>
  <si>
    <t>Resaltadores Mamey</t>
  </si>
  <si>
    <t>Resaltadores Rosados</t>
  </si>
  <si>
    <t>Resaltadores Verde</t>
  </si>
  <si>
    <t>SACA GRAPA</t>
  </si>
  <si>
    <t>SEPARADOR /CARPETA</t>
  </si>
  <si>
    <t>Sobre Manila 10x13</t>
  </si>
  <si>
    <t>Sobre Manila 14x16</t>
  </si>
  <si>
    <t>Sobre Manila 6 1/2 x 9 1/2</t>
  </si>
  <si>
    <t>Sobre Manila 9x12</t>
  </si>
  <si>
    <t>TALONARIO DE PERMISO</t>
  </si>
  <si>
    <t>Tijera de Oficina</t>
  </si>
  <si>
    <t>Ambientador Spray</t>
  </si>
  <si>
    <t>CUCHARAS PLASTICAS</t>
  </si>
  <si>
    <t>Lisol Esprey</t>
  </si>
  <si>
    <t>Vasos Plásticos #10</t>
  </si>
  <si>
    <t>Vasos Plásticos #7</t>
  </si>
  <si>
    <t>Velones Aromáticos</t>
  </si>
  <si>
    <t>Botella de Agua</t>
  </si>
  <si>
    <t>Botellon de Agua</t>
  </si>
  <si>
    <t>Galón</t>
  </si>
  <si>
    <t>DIRECCION GENERAL DE CONTRATACIONES PUBLICAS</t>
  </si>
  <si>
    <t>Borrador PLAN ANUAL DE COMPRAS Y CONTRATACIONES AÑO 2015</t>
  </si>
  <si>
    <t>UNIDAD DE GESTIÓN: DEPARTAMENTO DE PLANIFICACIÓN Y DESARROLLO</t>
  </si>
  <si>
    <t>COSTO TOTAL UNITARIO</t>
  </si>
  <si>
    <t>PLAN ANUAL DE COMPRAS Y CONTRATACIONES AÑO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</si>
</sst>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RD$&quot;#,##0.00"/>
    <numFmt numFmtId="165" formatCode="_-&quot;£&quot;* #,##0.00_-;\-&quot;£&quot;* #,##0.00_-;_-&quot;£&quot;* &quot;-&quot;??_-;_-@_-"/>
  </numFmts>
  <fonts count="23" x14ac:knownFonts="1">
    <font>
      <sz val="11"/>
      <color theme="1"/>
      <name val="Calibri"/>
      <family val="2"/>
      <scheme val="minor"/>
    </font>
    <font>
      <b/>
      <sz val="14"/>
      <color indexed="8"/>
      <name val="Arial Narrow"/>
      <family val="2"/>
    </font>
    <font>
      <sz val="14"/>
      <color indexed="8"/>
      <name val="Arial Narrow"/>
      <family val="2"/>
    </font>
    <font>
      <b/>
      <sz val="14"/>
      <name val="Arial Narrow"/>
      <family val="2"/>
    </font>
    <font>
      <sz val="14"/>
      <name val="Arial"/>
      <family val="2"/>
    </font>
    <font>
      <sz val="12"/>
      <name val="Arial Narrow"/>
      <family val="2"/>
    </font>
    <font>
      <sz val="12"/>
      <color indexed="8"/>
      <name val="Arial Narrow"/>
      <family val="2"/>
    </font>
    <font>
      <b/>
      <sz val="16"/>
      <color indexed="8"/>
      <name val="Arial Narrow"/>
      <family val="2"/>
    </font>
    <font>
      <b/>
      <sz val="12"/>
      <color indexed="60"/>
      <name val="Arial"/>
      <family val="2"/>
    </font>
    <font>
      <b/>
      <sz val="14"/>
      <color indexed="9"/>
      <name val="Arial Narrow"/>
      <family val="2"/>
    </font>
    <font>
      <sz val="10"/>
      <name val="Arial"/>
      <family val="2"/>
    </font>
    <font>
      <sz val="12"/>
      <color indexed="8"/>
      <name val="Arial Narrow"/>
      <family val="2"/>
    </font>
    <font>
      <sz val="12"/>
      <color theme="1"/>
      <name val="Arial Narrow"/>
      <family val="2"/>
    </font>
    <font>
      <sz val="14"/>
      <name val="Arial Narrow"/>
      <family val="2"/>
    </font>
    <font>
      <sz val="10"/>
      <color indexed="8"/>
      <name val="Arial Narrow"/>
      <family val="2"/>
    </font>
    <font>
      <sz val="10"/>
      <name val="Arial Narrow"/>
      <family val="2"/>
    </font>
    <font>
      <sz val="12"/>
      <color indexed="8"/>
      <name val="Arial Narrow"/>
      <family val="2"/>
    </font>
    <font>
      <sz val="12"/>
      <color theme="1"/>
      <name val="Palatino Linotype"/>
      <family val="1"/>
    </font>
    <font>
      <sz val="14"/>
      <color theme="1"/>
      <name val="Arial Narrow"/>
      <family val="2"/>
    </font>
    <font>
      <b/>
      <sz val="12"/>
      <color rgb="FFC00000"/>
      <name val="Arial"/>
      <family val="2"/>
    </font>
    <font>
      <b/>
      <sz val="16"/>
      <color theme="1"/>
      <name val="Arial Narrow"/>
      <family val="2"/>
    </font>
    <font>
      <b/>
      <sz val="14"/>
      <color theme="1"/>
      <name val="Arial Narrow"/>
      <family val="2"/>
    </font>
    <font>
      <b/>
      <sz val="14"/>
      <color theme="0"/>
      <name val="Arial Narrow"/>
      <family val="2"/>
    </font>
  </fonts>
  <fills count="8">
    <fill>
      <patternFill patternType="none"/>
    </fill>
    <fill>
      <patternFill patternType="gray125"/>
    </fill>
    <fill>
      <patternFill patternType="solid">
        <fgColor indexed="16"/>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6C0000"/>
        <bgColor indexed="64"/>
      </patternFill>
    </fill>
    <fill>
      <patternFill patternType="solid">
        <fgColor rgb="FFFFFF00"/>
        <bgColor indexed="64"/>
      </patternFill>
    </fill>
  </fills>
  <borders count="14">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s>
  <cellStyleXfs count="2">
    <xf numFmtId="0" fontId="0" fillId="0" borderId="0"/>
    <xf numFmtId="165" fontId="10" fillId="0" borderId="0" applyFont="0" applyFill="0" applyBorder="0" applyAlignment="0" applyProtection="0"/>
  </cellStyleXfs>
  <cellXfs count="125">
    <xf numFmtId="0" fontId="0" fillId="0" borderId="0" xfId="0"/>
    <xf numFmtId="0" fontId="4" fillId="0" borderId="0" xfId="0" quotePrefix="1" applyNumberFormat="1" applyFont="1" applyFill="1" applyAlignment="1">
      <alignment horizontal="left"/>
    </xf>
    <xf numFmtId="0" fontId="3" fillId="0" borderId="0" xfId="0" applyFont="1" applyFill="1" applyBorder="1" applyAlignment="1">
      <alignment horizontal="center" vertical="center" wrapText="1"/>
    </xf>
    <xf numFmtId="0" fontId="5" fillId="0" borderId="0" xfId="0" quotePrefix="1" applyNumberFormat="1" applyFont="1" applyFill="1" applyAlignment="1">
      <alignment horizontal="left"/>
    </xf>
    <xf numFmtId="0" fontId="5" fillId="0" borderId="0" xfId="0" applyNumberFormat="1" applyFont="1" applyFill="1" applyAlignment="1">
      <alignment horizontal="left"/>
    </xf>
    <xf numFmtId="0" fontId="2" fillId="0" borderId="0" xfId="0" applyFont="1" applyAlignment="1">
      <alignment horizontal="center" vertical="center" wrapText="1"/>
    </xf>
    <xf numFmtId="0" fontId="6" fillId="0" borderId="0" xfId="0" applyFont="1" applyBorder="1"/>
    <xf numFmtId="0" fontId="6" fillId="0" borderId="0" xfId="0" applyNumberFormat="1" applyFont="1" applyBorder="1"/>
    <xf numFmtId="164" fontId="6" fillId="0" borderId="0" xfId="0" applyNumberFormat="1" applyFont="1" applyBorder="1"/>
    <xf numFmtId="0" fontId="8" fillId="0" borderId="0" xfId="0" applyFont="1" applyAlignment="1">
      <alignment horizontal="left"/>
    </xf>
    <xf numFmtId="0" fontId="2" fillId="0" borderId="0" xfId="0" applyFont="1" applyBorder="1" applyAlignment="1"/>
    <xf numFmtId="0" fontId="6" fillId="0" borderId="0" xfId="0" applyFont="1"/>
    <xf numFmtId="38" fontId="6" fillId="0" borderId="1" xfId="0" applyNumberFormat="1" applyFont="1" applyFill="1" applyBorder="1" applyAlignment="1">
      <alignment horizontal="center" vertical="top" wrapText="1"/>
    </xf>
    <xf numFmtId="38" fontId="6" fillId="0" borderId="3" xfId="0" applyNumberFormat="1" applyFont="1" applyFill="1" applyBorder="1" applyAlignment="1">
      <alignment horizontal="center" vertical="top" wrapText="1"/>
    </xf>
    <xf numFmtId="0" fontId="6" fillId="0" borderId="4" xfId="0" applyNumberFormat="1" applyFont="1" applyFill="1" applyBorder="1" applyAlignment="1">
      <alignment horizontal="center" vertical="top" wrapText="1"/>
    </xf>
    <xf numFmtId="38" fontId="6" fillId="0" borderId="5" xfId="0" applyNumberFormat="1" applyFont="1" applyFill="1" applyBorder="1" applyAlignment="1">
      <alignment horizontal="center" vertical="top" wrapText="1"/>
    </xf>
    <xf numFmtId="0" fontId="6" fillId="0" borderId="6" xfId="0" applyFont="1" applyBorder="1" applyAlignment="1">
      <alignment horizontal="center"/>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8" xfId="0" applyFont="1" applyFill="1" applyBorder="1" applyAlignment="1">
      <alignment horizontal="center" vertical="center" textRotation="90" wrapText="1"/>
    </xf>
    <xf numFmtId="0" fontId="9" fillId="2" borderId="9" xfId="0" applyFont="1" applyFill="1" applyBorder="1" applyAlignment="1">
      <alignment horizontal="center" vertical="center" wrapText="1"/>
    </xf>
    <xf numFmtId="14" fontId="6" fillId="0" borderId="2" xfId="0" applyNumberFormat="1" applyFont="1" applyBorder="1" applyAlignment="1">
      <alignment horizontal="center"/>
    </xf>
    <xf numFmtId="14" fontId="6" fillId="0" borderId="4" xfId="0" applyNumberFormat="1" applyFont="1" applyBorder="1" applyAlignment="1">
      <alignment horizontal="center"/>
    </xf>
    <xf numFmtId="0" fontId="2" fillId="0" borderId="0" xfId="0" applyFont="1"/>
    <xf numFmtId="0" fontId="7" fillId="0" borderId="0" xfId="0" applyFont="1" applyBorder="1" applyAlignment="1">
      <alignment horizontal="center"/>
    </xf>
    <xf numFmtId="0" fontId="2" fillId="0" borderId="0" xfId="0" applyFont="1"/>
    <xf numFmtId="0" fontId="2" fillId="0" borderId="0" xfId="0" applyFont="1"/>
    <xf numFmtId="0" fontId="11" fillId="0" borderId="0" xfId="0" applyFont="1" applyBorder="1"/>
    <xf numFmtId="164" fontId="11" fillId="0" borderId="0" xfId="0" applyNumberFormat="1" applyFont="1" applyBorder="1"/>
    <xf numFmtId="0" fontId="6" fillId="3" borderId="0" xfId="0" applyFont="1" applyFill="1" applyBorder="1"/>
    <xf numFmtId="164" fontId="6" fillId="3" borderId="0" xfId="0" applyNumberFormat="1" applyFont="1" applyFill="1" applyBorder="1"/>
    <xf numFmtId="0" fontId="6" fillId="4" borderId="0" xfId="0" applyFont="1" applyFill="1" applyBorder="1"/>
    <xf numFmtId="164" fontId="6" fillId="4" borderId="0" xfId="0" applyNumberFormat="1" applyFont="1" applyFill="1" applyBorder="1"/>
    <xf numFmtId="0" fontId="11" fillId="3" borderId="0" xfId="0" applyFont="1" applyFill="1" applyBorder="1"/>
    <xf numFmtId="164" fontId="11" fillId="3" borderId="0" xfId="0" applyNumberFormat="1" applyFont="1" applyFill="1" applyBorder="1"/>
    <xf numFmtId="0" fontId="12" fillId="4" borderId="0" xfId="0" applyFont="1" applyFill="1" applyBorder="1"/>
    <xf numFmtId="0" fontId="11" fillId="4" borderId="0" xfId="0" applyFont="1" applyFill="1" applyBorder="1"/>
    <xf numFmtId="164" fontId="11" fillId="4" borderId="0" xfId="0" applyNumberFormat="1" applyFont="1" applyFill="1" applyBorder="1"/>
    <xf numFmtId="0" fontId="5" fillId="0" borderId="0" xfId="0" applyFont="1" applyBorder="1"/>
    <xf numFmtId="164" fontId="5" fillId="0" borderId="0" xfId="0" applyNumberFormat="1" applyFont="1" applyBorder="1"/>
    <xf numFmtId="0" fontId="13" fillId="0" borderId="0" xfId="0" applyFont="1"/>
    <xf numFmtId="0" fontId="5" fillId="0" borderId="0" xfId="0" applyFont="1"/>
    <xf numFmtId="164" fontId="6" fillId="0" borderId="0" xfId="0" applyNumberFormat="1" applyFont="1"/>
    <xf numFmtId="0" fontId="6" fillId="0" borderId="0" xfId="0" applyNumberFormat="1" applyFont="1" applyFill="1" applyAlignment="1">
      <alignment horizontal="left"/>
    </xf>
    <xf numFmtId="0" fontId="6" fillId="0" borderId="0" xfId="0" applyFont="1" applyFill="1" applyBorder="1"/>
    <xf numFmtId="0" fontId="5" fillId="0" borderId="0" xfId="0" applyFont="1" applyFill="1" applyBorder="1"/>
    <xf numFmtId="0" fontId="11" fillId="0" borderId="0" xfId="0" applyFont="1" applyFill="1" applyBorder="1"/>
    <xf numFmtId="0" fontId="2" fillId="0" borderId="0" xfId="0" applyFont="1"/>
    <xf numFmtId="0" fontId="7" fillId="0" borderId="0" xfId="0" applyFont="1" applyBorder="1" applyAlignment="1">
      <alignment horizontal="center"/>
    </xf>
    <xf numFmtId="0" fontId="6" fillId="0" borderId="0" xfId="0" applyNumberFormat="1" applyFont="1"/>
    <xf numFmtId="0" fontId="5" fillId="0" borderId="0" xfId="0" applyNumberFormat="1" applyFont="1" applyFill="1" applyBorder="1"/>
    <xf numFmtId="0" fontId="6" fillId="0" borderId="0" xfId="0" quotePrefix="1" applyNumberFormat="1" applyFont="1" applyFill="1" applyAlignment="1">
      <alignment horizontal="left"/>
    </xf>
    <xf numFmtId="0" fontId="2" fillId="0" borderId="0" xfId="0" applyFont="1"/>
    <xf numFmtId="0" fontId="7" fillId="0" borderId="0" xfId="0" applyFont="1" applyBorder="1" applyAlignment="1">
      <alignment horizontal="center"/>
    </xf>
    <xf numFmtId="0" fontId="2" fillId="0" borderId="0" xfId="0" applyFont="1"/>
    <xf numFmtId="0" fontId="7" fillId="0" borderId="0" xfId="0" applyFont="1" applyBorder="1" applyAlignment="1">
      <alignment horizontal="center"/>
    </xf>
    <xf numFmtId="0" fontId="14" fillId="0" borderId="0" xfId="0" applyFont="1" applyBorder="1"/>
    <xf numFmtId="0" fontId="5" fillId="0" borderId="0" xfId="0" applyNumberFormat="1" applyFont="1" applyBorder="1"/>
    <xf numFmtId="0" fontId="15" fillId="0" borderId="0" xfId="0" applyFont="1" applyBorder="1"/>
    <xf numFmtId="0" fontId="6" fillId="3" borderId="0" xfId="0" applyNumberFormat="1" applyFont="1" applyFill="1" applyBorder="1"/>
    <xf numFmtId="0" fontId="14" fillId="0" borderId="0" xfId="0" applyFont="1" applyFill="1" applyBorder="1"/>
    <xf numFmtId="0" fontId="6" fillId="0" borderId="0" xfId="0" applyNumberFormat="1" applyFont="1" applyFill="1" applyBorder="1"/>
    <xf numFmtId="0" fontId="6" fillId="4" borderId="0" xfId="0" applyNumberFormat="1" applyFont="1" applyFill="1" applyBorder="1"/>
    <xf numFmtId="0" fontId="14" fillId="0" borderId="0" xfId="0" applyNumberFormat="1" applyFont="1" applyBorder="1"/>
    <xf numFmtId="0" fontId="15" fillId="0" borderId="0" xfId="0" applyNumberFormat="1" applyFont="1" applyBorder="1"/>
    <xf numFmtId="0" fontId="16" fillId="0" borderId="0" xfId="0" applyNumberFormat="1" applyFont="1" applyFill="1" applyAlignment="1">
      <alignment horizontal="left"/>
    </xf>
    <xf numFmtId="164" fontId="16" fillId="0" borderId="0" xfId="0" applyNumberFormat="1" applyFont="1"/>
    <xf numFmtId="0" fontId="16" fillId="0" borderId="0" xfId="0" applyFont="1"/>
    <xf numFmtId="0" fontId="16" fillId="0" borderId="0" xfId="0" applyNumberFormat="1" applyFont="1"/>
    <xf numFmtId="0" fontId="6" fillId="5" borderId="0" xfId="0" applyNumberFormat="1" applyFont="1" applyFill="1" applyBorder="1"/>
    <xf numFmtId="0" fontId="5" fillId="3" borderId="0" xfId="0" applyNumberFormat="1" applyFont="1" applyFill="1" applyBorder="1"/>
    <xf numFmtId="0" fontId="2" fillId="0" borderId="0" xfId="0" applyFont="1"/>
    <xf numFmtId="0" fontId="7" fillId="0" borderId="0" xfId="0" applyFont="1" applyBorder="1" applyAlignment="1">
      <alignment horizontal="center"/>
    </xf>
    <xf numFmtId="0" fontId="2" fillId="0" borderId="0" xfId="0" applyFont="1"/>
    <xf numFmtId="0" fontId="7" fillId="0" borderId="0" xfId="0" applyFont="1" applyBorder="1" applyAlignment="1">
      <alignment horizontal="center"/>
    </xf>
    <xf numFmtId="0" fontId="12" fillId="0" borderId="0" xfId="0" applyFont="1" applyFill="1" applyBorder="1"/>
    <xf numFmtId="0" fontId="12" fillId="0" borderId="0" xfId="0" applyFont="1" applyFill="1" applyBorder="1" applyAlignment="1">
      <alignment horizontal="center" vertical="center"/>
    </xf>
    <xf numFmtId="0" fontId="17" fillId="0" borderId="0" xfId="0" applyNumberFormat="1" applyFont="1" applyBorder="1"/>
    <xf numFmtId="0" fontId="12" fillId="0" borderId="0" xfId="0" applyFont="1" applyFill="1" applyBorder="1" applyAlignment="1">
      <alignment horizontal="left"/>
    </xf>
    <xf numFmtId="0" fontId="12" fillId="0" borderId="0" xfId="0" applyFont="1" applyBorder="1"/>
    <xf numFmtId="0" fontId="12" fillId="0" borderId="0" xfId="0" applyFont="1" applyBorder="1" applyAlignment="1">
      <alignment horizontal="center" vertical="center"/>
    </xf>
    <xf numFmtId="0" fontId="12" fillId="0" borderId="0" xfId="0" applyFont="1" applyBorder="1" applyAlignment="1">
      <alignment vertical="top"/>
    </xf>
    <xf numFmtId="0" fontId="12" fillId="0" borderId="0" xfId="0" applyFont="1" applyBorder="1" applyAlignment="1">
      <alignment horizontal="left"/>
    </xf>
    <xf numFmtId="0" fontId="18" fillId="0" borderId="0" xfId="0" applyFont="1"/>
    <xf numFmtId="0" fontId="19" fillId="0" borderId="0" xfId="0" applyFont="1" applyAlignment="1">
      <alignment horizontal="left"/>
    </xf>
    <xf numFmtId="38" fontId="12" fillId="0" borderId="1" xfId="0" applyNumberFormat="1" applyFont="1" applyFill="1" applyBorder="1" applyAlignment="1">
      <alignment horizontal="center" vertical="top" wrapText="1"/>
    </xf>
    <xf numFmtId="0" fontId="12" fillId="0" borderId="2" xfId="0" applyFont="1" applyBorder="1" applyAlignment="1">
      <alignment horizontal="center"/>
    </xf>
    <xf numFmtId="38" fontId="12" fillId="0" borderId="3" xfId="0" applyNumberFormat="1" applyFont="1" applyFill="1" applyBorder="1" applyAlignment="1">
      <alignment horizontal="center" vertical="top" wrapText="1"/>
    </xf>
    <xf numFmtId="0" fontId="12" fillId="0" borderId="4" xfId="0" applyFont="1" applyBorder="1" applyAlignment="1">
      <alignment horizontal="center"/>
    </xf>
    <xf numFmtId="0" fontId="20" fillId="0" borderId="0" xfId="0" applyFont="1" applyBorder="1" applyAlignment="1">
      <alignment horizontal="center"/>
    </xf>
    <xf numFmtId="0" fontId="12" fillId="0" borderId="4" xfId="0" applyNumberFormat="1" applyFont="1" applyFill="1" applyBorder="1" applyAlignment="1">
      <alignment horizontal="center" vertical="top" wrapText="1"/>
    </xf>
    <xf numFmtId="0" fontId="18" fillId="0" borderId="0" xfId="0" applyFont="1" applyBorder="1" applyAlignment="1"/>
    <xf numFmtId="38" fontId="12" fillId="0" borderId="5" xfId="0" applyNumberFormat="1" applyFont="1" applyFill="1" applyBorder="1" applyAlignment="1">
      <alignment horizontal="center" vertical="top" wrapText="1"/>
    </xf>
    <xf numFmtId="0" fontId="12" fillId="0" borderId="6" xfId="0" applyFont="1" applyBorder="1" applyAlignment="1">
      <alignment horizontal="center"/>
    </xf>
    <xf numFmtId="0" fontId="20" fillId="0" borderId="0" xfId="0" applyFont="1" applyBorder="1" applyAlignment="1"/>
    <xf numFmtId="0" fontId="7" fillId="0" borderId="0" xfId="0" applyFont="1" applyBorder="1" applyAlignment="1"/>
    <xf numFmtId="0" fontId="18" fillId="0" borderId="0" xfId="0" applyFont="1" applyAlignment="1">
      <alignment horizontal="center" vertical="center" wrapText="1"/>
    </xf>
    <xf numFmtId="0" fontId="22" fillId="6" borderId="7" xfId="0" applyFont="1" applyFill="1" applyBorder="1" applyAlignment="1">
      <alignment horizontal="center" vertical="center" wrapText="1"/>
    </xf>
    <xf numFmtId="0" fontId="22" fillId="6" borderId="8" xfId="0" applyFont="1" applyFill="1" applyBorder="1" applyAlignment="1">
      <alignment horizontal="center" vertical="center" wrapText="1"/>
    </xf>
    <xf numFmtId="0" fontId="22" fillId="6" borderId="8" xfId="0" applyFont="1" applyFill="1" applyBorder="1" applyAlignment="1">
      <alignment horizontal="center" vertical="center" textRotation="90" wrapText="1"/>
    </xf>
    <xf numFmtId="0" fontId="22" fillId="6" borderId="9" xfId="0" applyFont="1" applyFill="1" applyBorder="1" applyAlignment="1">
      <alignment horizontal="center" vertical="center" wrapText="1"/>
    </xf>
    <xf numFmtId="0" fontId="12" fillId="0" borderId="0" xfId="0" applyFont="1"/>
    <xf numFmtId="164" fontId="17" fillId="0" borderId="0" xfId="0" applyNumberFormat="1" applyFont="1" applyBorder="1"/>
    <xf numFmtId="164" fontId="12" fillId="0" borderId="0" xfId="0" applyNumberFormat="1" applyFont="1" applyBorder="1"/>
    <xf numFmtId="164" fontId="17" fillId="0" borderId="13" xfId="0" applyNumberFormat="1" applyFont="1" applyBorder="1"/>
    <xf numFmtId="0" fontId="12" fillId="0" borderId="13" xfId="0" applyFont="1" applyBorder="1"/>
    <xf numFmtId="0" fontId="17" fillId="0" borderId="0" xfId="0" applyFont="1" applyBorder="1"/>
    <xf numFmtId="0" fontId="5" fillId="7" borderId="0" xfId="0" applyFont="1" applyFill="1" applyBorder="1"/>
    <xf numFmtId="0" fontId="5" fillId="7" borderId="0" xfId="0" applyFont="1" applyFill="1" applyBorder="1" applyAlignment="1"/>
    <xf numFmtId="0" fontId="6" fillId="7" borderId="0" xfId="0" applyFont="1" applyFill="1" applyBorder="1"/>
    <xf numFmtId="0" fontId="15" fillId="7" borderId="0" xfId="0" applyFont="1" applyFill="1" applyBorder="1" applyAlignment="1">
      <alignment horizontal="center"/>
    </xf>
    <xf numFmtId="0" fontId="14" fillId="7" borderId="0" xfId="0" applyFont="1" applyFill="1" applyBorder="1"/>
    <xf numFmtId="0" fontId="14" fillId="7" borderId="0" xfId="0" applyFont="1" applyFill="1" applyBorder="1" applyAlignment="1">
      <alignment horizontal="center"/>
    </xf>
    <xf numFmtId="0" fontId="6" fillId="7" borderId="0" xfId="0" applyFont="1" applyFill="1"/>
    <xf numFmtId="164" fontId="6" fillId="7" borderId="0" xfId="0" applyNumberFormat="1" applyFont="1" applyFill="1" applyBorder="1"/>
    <xf numFmtId="0" fontId="12" fillId="7" borderId="0" xfId="0" applyFont="1" applyFill="1" applyBorder="1" applyAlignment="1">
      <alignment horizontal="center"/>
    </xf>
    <xf numFmtId="0" fontId="2" fillId="0" borderId="0" xfId="0" applyFont="1"/>
    <xf numFmtId="0" fontId="7" fillId="0" borderId="0" xfId="0" applyFont="1" applyBorder="1" applyAlignment="1">
      <alignment horizontal="center"/>
    </xf>
    <xf numFmtId="0" fontId="1" fillId="0" borderId="0" xfId="0" applyFont="1"/>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 fillId="0" borderId="0" xfId="0" applyFont="1" applyAlignment="1">
      <alignment horizontal="center"/>
    </xf>
    <xf numFmtId="0" fontId="18" fillId="0" borderId="0" xfId="0" applyFont="1"/>
    <xf numFmtId="0" fontId="21" fillId="0" borderId="0" xfId="0" applyFont="1"/>
  </cellXfs>
  <cellStyles count="2">
    <cellStyle name="Euro" xfId="1"/>
    <cellStyle name="Normal" xfId="0" builtinId="0"/>
  </cellStyles>
  <dxfs count="314">
    <dxf>
      <font>
        <b val="0"/>
        <i val="0"/>
        <strike val="0"/>
        <condense val="0"/>
        <extend val="0"/>
        <outline val="0"/>
        <shadow val="0"/>
        <u val="none"/>
        <vertAlign val="baseline"/>
        <sz val="12"/>
        <color theme="1"/>
        <name val="Arial Narrow"/>
        <scheme val="none"/>
      </font>
      <border diagonalUp="0" diagonalDown="0" outline="0">
        <left/>
        <right/>
        <top/>
        <bottom/>
      </border>
    </dxf>
    <dxf>
      <font>
        <strike val="0"/>
        <outline val="0"/>
        <shadow val="0"/>
        <u val="none"/>
        <vertAlign val="baseline"/>
        <sz val="12"/>
        <color theme="1"/>
        <name val="Arial Narrow"/>
        <scheme val="none"/>
      </font>
    </dxf>
    <dxf>
      <font>
        <b val="0"/>
        <i val="0"/>
        <strike val="0"/>
        <condense val="0"/>
        <extend val="0"/>
        <outline val="0"/>
        <shadow val="0"/>
        <u val="none"/>
        <vertAlign val="baseline"/>
        <sz val="12"/>
        <color theme="1"/>
        <name val="Arial Narrow"/>
        <scheme val="none"/>
      </font>
      <border diagonalUp="0" diagonalDown="0" outline="0">
        <left/>
        <right/>
        <top/>
        <bottom/>
      </border>
    </dxf>
    <dxf>
      <font>
        <strike val="0"/>
        <outline val="0"/>
        <shadow val="0"/>
        <u val="none"/>
        <vertAlign val="baseline"/>
        <sz val="12"/>
        <color theme="1"/>
        <name val="Arial Narrow"/>
        <scheme val="none"/>
      </font>
    </dxf>
    <dxf>
      <font>
        <b val="0"/>
        <i val="0"/>
        <strike val="0"/>
        <condense val="0"/>
        <extend val="0"/>
        <outline val="0"/>
        <shadow val="0"/>
        <u val="none"/>
        <vertAlign val="baseline"/>
        <sz val="12"/>
        <color theme="1"/>
        <name val="Arial Narrow"/>
        <scheme val="none"/>
      </font>
      <border diagonalUp="0" diagonalDown="0" outline="0">
        <left/>
        <right/>
        <top/>
        <bottom/>
      </border>
    </dxf>
    <dxf>
      <font>
        <strike val="0"/>
        <outline val="0"/>
        <shadow val="0"/>
        <u val="none"/>
        <vertAlign val="baseline"/>
        <sz val="12"/>
        <color theme="1"/>
        <name val="Arial Narrow"/>
        <scheme val="none"/>
      </font>
    </dxf>
    <dxf>
      <font>
        <b val="0"/>
        <i val="0"/>
        <strike val="0"/>
        <condense val="0"/>
        <extend val="0"/>
        <outline val="0"/>
        <shadow val="0"/>
        <u val="none"/>
        <vertAlign val="baseline"/>
        <sz val="12"/>
        <color theme="1"/>
        <name val="Arial Narrow"/>
        <scheme val="none"/>
      </font>
      <border diagonalUp="0" diagonalDown="0" outline="0">
        <left/>
        <right/>
        <top/>
        <bottom/>
      </border>
    </dxf>
    <dxf>
      <font>
        <strike val="0"/>
        <outline val="0"/>
        <shadow val="0"/>
        <u val="none"/>
        <vertAlign val="baseline"/>
        <sz val="12"/>
        <color theme="1"/>
        <name val="Arial Narrow"/>
        <scheme val="none"/>
      </font>
    </dxf>
    <dxf>
      <font>
        <b val="0"/>
        <i val="0"/>
        <strike val="0"/>
        <condense val="0"/>
        <extend val="0"/>
        <outline val="0"/>
        <shadow val="0"/>
        <u val="none"/>
        <vertAlign val="baseline"/>
        <sz val="12"/>
        <color theme="1"/>
        <name val="Palatino Linotype"/>
        <scheme val="none"/>
      </font>
      <numFmt numFmtId="164" formatCode="&quot;RD$&quot;#,##0.00"/>
      <border diagonalUp="0" diagonalDown="0" outline="0">
        <left/>
        <right/>
        <top/>
        <bottom/>
      </border>
    </dxf>
    <dxf>
      <font>
        <strike val="0"/>
        <outline val="0"/>
        <shadow val="0"/>
        <u val="none"/>
        <vertAlign val="baseline"/>
        <sz val="12"/>
        <color theme="1"/>
        <name val="Palatino Linotype"/>
        <scheme val="none"/>
      </font>
      <numFmt numFmtId="164" formatCode="&quot;RD$&quot;#,##0.00"/>
    </dxf>
    <dxf>
      <font>
        <b val="0"/>
        <i val="0"/>
        <strike val="0"/>
        <condense val="0"/>
        <extend val="0"/>
        <outline val="0"/>
        <shadow val="0"/>
        <u val="none"/>
        <vertAlign val="baseline"/>
        <sz val="12"/>
        <color theme="1"/>
        <name val="Palatino Linotype"/>
        <scheme val="none"/>
      </font>
      <border diagonalUp="0" diagonalDown="0" outline="0">
        <left/>
        <right/>
        <top/>
        <bottom/>
      </border>
    </dxf>
    <dxf>
      <font>
        <b val="0"/>
        <i val="0"/>
        <strike val="0"/>
        <condense val="0"/>
        <extend val="0"/>
        <outline val="0"/>
        <shadow val="0"/>
        <u val="none"/>
        <vertAlign val="baseline"/>
        <sz val="12"/>
        <color theme="1"/>
        <name val="Palatino Linotype"/>
        <scheme val="none"/>
      </font>
    </dxf>
    <dxf>
      <font>
        <b val="0"/>
        <i val="0"/>
        <strike val="0"/>
        <condense val="0"/>
        <extend val="0"/>
        <outline val="0"/>
        <shadow val="0"/>
        <u val="none"/>
        <vertAlign val="baseline"/>
        <sz val="12"/>
        <color theme="1"/>
        <name val="Palatino Linotype"/>
        <scheme val="none"/>
      </font>
      <numFmt numFmtId="0" formatCode="General"/>
      <border diagonalUp="0" diagonalDown="0" outline="0">
        <left/>
        <right/>
        <top/>
        <bottom/>
      </border>
    </dxf>
    <dxf>
      <font>
        <b val="0"/>
        <i val="0"/>
        <strike val="0"/>
        <condense val="0"/>
        <extend val="0"/>
        <outline val="0"/>
        <shadow val="0"/>
        <u val="none"/>
        <vertAlign val="baseline"/>
        <sz val="12"/>
        <color theme="1"/>
        <name val="Palatino Linotype"/>
        <scheme val="none"/>
      </font>
      <numFmt numFmtId="0" formatCode="General"/>
    </dxf>
    <dxf>
      <font>
        <b val="0"/>
        <i val="0"/>
        <strike val="0"/>
        <condense val="0"/>
        <extend val="0"/>
        <outline val="0"/>
        <shadow val="0"/>
        <u val="none"/>
        <vertAlign val="baseline"/>
        <sz val="12"/>
        <color theme="1"/>
        <name val="Palatino Linotype"/>
        <scheme val="none"/>
      </font>
      <numFmt numFmtId="0" formatCode="General"/>
      <border diagonalUp="0" diagonalDown="0" outline="0">
        <left/>
        <right/>
        <top/>
        <bottom/>
      </border>
    </dxf>
    <dxf>
      <font>
        <strike val="0"/>
        <outline val="0"/>
        <shadow val="0"/>
        <u val="none"/>
        <vertAlign val="baseline"/>
        <sz val="12"/>
        <color theme="1"/>
        <name val="Arial Narrow"/>
        <scheme val="none"/>
      </font>
      <numFmt numFmtId="0" formatCode="General"/>
      <fill>
        <patternFill patternType="solid">
          <fgColor indexed="64"/>
          <bgColor rgb="FFFFFF00"/>
        </patternFill>
      </fill>
    </dxf>
    <dxf>
      <font>
        <b val="0"/>
        <i val="0"/>
        <strike val="0"/>
        <condense val="0"/>
        <extend val="0"/>
        <outline val="0"/>
        <shadow val="0"/>
        <u val="none"/>
        <vertAlign val="baseline"/>
        <sz val="12"/>
        <color theme="1"/>
        <name val="Palatino Linotype"/>
        <scheme val="none"/>
      </font>
      <numFmt numFmtId="0" formatCode="General"/>
      <border diagonalUp="0" diagonalDown="0" outline="0">
        <left/>
        <right/>
        <top/>
        <bottom/>
      </border>
    </dxf>
    <dxf>
      <font>
        <strike val="0"/>
        <outline val="0"/>
        <shadow val="0"/>
        <u val="none"/>
        <vertAlign val="baseline"/>
        <sz val="12"/>
        <color theme="1"/>
        <name val="Arial Narrow"/>
        <scheme val="none"/>
      </font>
      <numFmt numFmtId="0" formatCode="General"/>
      <fill>
        <patternFill patternType="solid">
          <fgColor indexed="64"/>
          <bgColor rgb="FFFFFF00"/>
        </patternFill>
      </fill>
    </dxf>
    <dxf>
      <font>
        <b val="0"/>
        <i val="0"/>
        <strike val="0"/>
        <condense val="0"/>
        <extend val="0"/>
        <outline val="0"/>
        <shadow val="0"/>
        <u val="none"/>
        <vertAlign val="baseline"/>
        <sz val="12"/>
        <color theme="1"/>
        <name val="Palatino Linotype"/>
        <scheme val="none"/>
      </font>
      <numFmt numFmtId="0" formatCode="General"/>
      <border diagonalUp="0" diagonalDown="0" outline="0">
        <left/>
        <right/>
        <top/>
        <bottom/>
      </border>
    </dxf>
    <dxf>
      <font>
        <strike val="0"/>
        <outline val="0"/>
        <shadow val="0"/>
        <u val="none"/>
        <vertAlign val="baseline"/>
        <sz val="12"/>
        <color theme="1"/>
        <name val="Arial Narrow"/>
        <scheme val="none"/>
      </font>
      <numFmt numFmtId="0" formatCode="General"/>
      <fill>
        <patternFill patternType="solid">
          <fgColor indexed="64"/>
          <bgColor rgb="FFFFFF00"/>
        </patternFill>
      </fill>
    </dxf>
    <dxf>
      <font>
        <b val="0"/>
        <i val="0"/>
        <strike val="0"/>
        <condense val="0"/>
        <extend val="0"/>
        <outline val="0"/>
        <shadow val="0"/>
        <u val="none"/>
        <vertAlign val="baseline"/>
        <sz val="12"/>
        <color theme="1"/>
        <name val="Palatino Linotype"/>
        <scheme val="none"/>
      </font>
      <numFmt numFmtId="0" formatCode="General"/>
      <border diagonalUp="0" diagonalDown="0" outline="0">
        <left/>
        <right/>
        <top/>
        <bottom/>
      </border>
    </dxf>
    <dxf>
      <font>
        <strike val="0"/>
        <outline val="0"/>
        <shadow val="0"/>
        <u val="none"/>
        <vertAlign val="baseline"/>
        <sz val="12"/>
        <color theme="1"/>
        <name val="Arial Narrow"/>
        <scheme val="none"/>
      </font>
      <numFmt numFmtId="0" formatCode="General"/>
      <fill>
        <patternFill patternType="solid">
          <fgColor indexed="64"/>
          <bgColor rgb="FFFFFF00"/>
        </patternFill>
      </fill>
    </dxf>
    <dxf>
      <font>
        <b val="0"/>
        <i val="0"/>
        <strike val="0"/>
        <condense val="0"/>
        <extend val="0"/>
        <outline val="0"/>
        <shadow val="0"/>
        <u val="none"/>
        <vertAlign val="baseline"/>
        <sz val="12"/>
        <color theme="1"/>
        <name val="Palatino Linotype"/>
        <scheme val="none"/>
      </font>
      <border diagonalUp="0" diagonalDown="0" outline="0">
        <left/>
        <right/>
        <top/>
        <bottom/>
      </border>
    </dxf>
    <dxf>
      <font>
        <b val="0"/>
        <i val="0"/>
        <strike val="0"/>
        <condense val="0"/>
        <extend val="0"/>
        <outline val="0"/>
        <shadow val="0"/>
        <u val="none"/>
        <vertAlign val="baseline"/>
        <sz val="12"/>
        <color theme="1"/>
        <name val="Arial Narrow"/>
        <scheme val="none"/>
      </font>
    </dxf>
    <dxf>
      <font>
        <b val="0"/>
        <i val="0"/>
        <strike val="0"/>
        <condense val="0"/>
        <extend val="0"/>
        <outline val="0"/>
        <shadow val="0"/>
        <u val="none"/>
        <vertAlign val="baseline"/>
        <sz val="12"/>
        <color theme="1"/>
        <name val="Palatino Linotype"/>
        <scheme val="none"/>
      </font>
      <border diagonalUp="0" diagonalDown="0" outline="0">
        <left/>
        <right/>
        <top/>
        <bottom/>
      </border>
    </dxf>
    <dxf>
      <font>
        <strike val="0"/>
        <outline val="0"/>
        <shadow val="0"/>
        <u val="none"/>
        <vertAlign val="baseline"/>
        <sz val="12"/>
        <color theme="1"/>
        <name val="Arial Narrow"/>
        <scheme val="none"/>
      </font>
    </dxf>
    <dxf>
      <font>
        <b val="0"/>
        <i val="0"/>
        <strike val="0"/>
        <condense val="0"/>
        <extend val="0"/>
        <outline val="0"/>
        <shadow val="0"/>
        <u val="none"/>
        <vertAlign val="baseline"/>
        <sz val="12"/>
        <color theme="1"/>
        <name val="Palatino Linotype"/>
        <scheme val="none"/>
      </font>
      <border diagonalUp="0" diagonalDown="0" outline="0">
        <left/>
        <right/>
        <top/>
        <bottom/>
      </border>
    </dxf>
    <dxf>
      <font>
        <strike val="0"/>
        <outline val="0"/>
        <shadow val="0"/>
        <u val="none"/>
        <vertAlign val="baseline"/>
        <sz val="12"/>
        <color theme="1"/>
        <name val="Arial Narrow"/>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color rgb="FF000000"/>
        <name val="Arial Narrow"/>
        <scheme val="none"/>
      </font>
      <fill>
        <patternFill patternType="none">
          <fgColor indexed="64"/>
          <bgColor indexed="65"/>
        </patternFill>
      </fill>
      <alignment horizontal="general" vertical="top" textRotation="0" wrapText="0" relativeIndent="0" justifyLastLine="0" shrinkToFit="0" readingOrder="0"/>
      <border diagonalUp="0" diagonalDown="0" outline="0">
        <left/>
        <right/>
        <top/>
        <bottom/>
      </border>
    </dxf>
    <dxf>
      <font>
        <b/>
        <i val="0"/>
        <strike val="0"/>
        <condense val="0"/>
        <extend val="0"/>
        <outline val="0"/>
        <shadow val="0"/>
        <u val="none"/>
        <vertAlign val="baseline"/>
        <sz val="14"/>
        <color theme="0"/>
        <name val="Arial Narrow"/>
        <scheme val="none"/>
      </font>
      <fill>
        <patternFill patternType="solid">
          <fgColor indexed="64"/>
          <bgColor rgb="FF6C0000"/>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Arial Narrow"/>
        <scheme val="none"/>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auto="1"/>
        <name val="Arial Narrow"/>
        <scheme val="none"/>
      </font>
      <numFmt numFmtId="0" formatCode="General"/>
      <fill>
        <patternFill patternType="none">
          <fgColor indexed="64"/>
          <bgColor auto="1"/>
        </patternFill>
      </fill>
    </dxf>
    <dxf>
      <font>
        <b val="0"/>
        <i val="0"/>
        <strike val="0"/>
        <condense val="0"/>
        <extend val="0"/>
        <outline val="0"/>
        <shadow val="0"/>
        <u val="none"/>
        <vertAlign val="baseline"/>
        <sz val="12"/>
        <color auto="1"/>
        <name val="Arial Narrow"/>
        <scheme val="none"/>
      </font>
      <fill>
        <patternFill patternType="solid">
          <fgColor indexed="64"/>
          <bgColor rgb="FFFFFF00"/>
        </patternFill>
      </fill>
    </dxf>
    <dxf>
      <font>
        <b val="0"/>
        <i val="0"/>
        <strike val="0"/>
        <condense val="0"/>
        <extend val="0"/>
        <outline val="0"/>
        <shadow val="0"/>
        <u val="none"/>
        <vertAlign val="baseline"/>
        <sz val="12"/>
        <color auto="1"/>
        <name val="Arial Narrow"/>
        <scheme val="none"/>
      </font>
      <fill>
        <patternFill patternType="solid">
          <fgColor indexed="64"/>
          <bgColor rgb="FFFFFF00"/>
        </patternFill>
      </fill>
    </dxf>
    <dxf>
      <font>
        <b val="0"/>
        <i val="0"/>
        <strike val="0"/>
        <condense val="0"/>
        <extend val="0"/>
        <outline val="0"/>
        <shadow val="0"/>
        <u val="none"/>
        <vertAlign val="baseline"/>
        <sz val="12"/>
        <color auto="1"/>
        <name val="Arial Narrow"/>
        <scheme val="none"/>
      </font>
      <fill>
        <patternFill patternType="solid">
          <fgColor indexed="64"/>
          <bgColor rgb="FFFFFF00"/>
        </patternFill>
      </fill>
    </dxf>
    <dxf>
      <font>
        <b val="0"/>
        <i val="0"/>
        <strike val="0"/>
        <condense val="0"/>
        <extend val="0"/>
        <outline val="0"/>
        <shadow val="0"/>
        <u val="none"/>
        <vertAlign val="baseline"/>
        <sz val="12"/>
        <color auto="1"/>
        <name val="Arial Narrow"/>
        <scheme val="none"/>
      </font>
      <fill>
        <patternFill patternType="solid">
          <fgColor indexed="64"/>
          <bgColor rgb="FFFFFF00"/>
        </patternFill>
      </fill>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rgb="FF000000"/>
        <name val="Arial Narrow"/>
        <scheme val="none"/>
      </font>
    </dxf>
    <dxf>
      <font>
        <b/>
        <i val="0"/>
        <strike val="0"/>
        <condense val="0"/>
        <extend val="0"/>
        <outline val="0"/>
        <shadow val="0"/>
        <u val="none"/>
        <vertAlign val="baseline"/>
        <sz val="14"/>
        <color indexed="9"/>
        <name val="Arial Narrow"/>
        <scheme val="none"/>
      </font>
      <fill>
        <patternFill patternType="solid">
          <fgColor indexed="64"/>
          <bgColor indexed="16"/>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Arial Narrow"/>
        <scheme val="none"/>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0" formatCode="General"/>
    </dxf>
    <dxf>
      <font>
        <b val="0"/>
        <i val="0"/>
        <strike val="0"/>
        <condense val="0"/>
        <extend val="0"/>
        <outline val="0"/>
        <shadow val="0"/>
        <u val="none"/>
        <vertAlign val="baseline"/>
        <sz val="12"/>
        <color indexed="8"/>
        <name val="Arial Narrow"/>
        <scheme val="none"/>
      </font>
      <numFmt numFmtId="0" formatCode="General"/>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fill>
        <patternFill>
          <fgColor indexed="64"/>
          <bgColor rgb="FFFFFF00"/>
        </patternFill>
      </fill>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fill>
        <patternFill>
          <fgColor indexed="64"/>
          <bgColor rgb="FFFFFF00"/>
        </patternFill>
      </fill>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fill>
        <patternFill>
          <fgColor indexed="64"/>
          <bgColor rgb="FFFFFF00"/>
        </patternFill>
      </fill>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fill>
        <patternFill>
          <fgColor indexed="64"/>
          <bgColor rgb="FFFFFF00"/>
        </patternFill>
      </fill>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rgb="FF000000"/>
        <name val="Arial Narrow"/>
        <scheme val="none"/>
      </font>
    </dxf>
    <dxf>
      <font>
        <b/>
        <i val="0"/>
        <strike val="0"/>
        <condense val="0"/>
        <extend val="0"/>
        <outline val="0"/>
        <shadow val="0"/>
        <u val="none"/>
        <vertAlign val="baseline"/>
        <sz val="14"/>
        <color indexed="9"/>
        <name val="Arial Narrow"/>
        <scheme val="none"/>
      </font>
      <fill>
        <patternFill patternType="solid">
          <fgColor indexed="64"/>
          <bgColor indexed="16"/>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Arial Narrow"/>
        <scheme val="none"/>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0" formatCode="General"/>
    </dxf>
    <dxf>
      <font>
        <b val="0"/>
        <i val="0"/>
        <strike val="0"/>
        <condense val="0"/>
        <extend val="0"/>
        <outline val="0"/>
        <shadow val="0"/>
        <u val="none"/>
        <vertAlign val="baseline"/>
        <sz val="12"/>
        <color indexed="8"/>
        <name val="Arial Narrow"/>
        <scheme val="none"/>
      </font>
      <numFmt numFmtId="0" formatCode="General"/>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fill>
        <patternFill>
          <fgColor indexed="64"/>
          <bgColor rgb="FFFFFF00"/>
        </patternFill>
      </fill>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fill>
        <patternFill>
          <fgColor indexed="64"/>
          <bgColor rgb="FFFFFF00"/>
        </patternFill>
      </fill>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fill>
        <patternFill>
          <fgColor indexed="64"/>
          <bgColor rgb="FFFFFF00"/>
        </patternFill>
      </fill>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fill>
        <patternFill>
          <fgColor indexed="64"/>
          <bgColor rgb="FFFFFF00"/>
        </patternFill>
      </fill>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rgb="FF000000"/>
        <name val="Arial Narrow"/>
        <scheme val="none"/>
      </font>
    </dxf>
    <dxf>
      <font>
        <b/>
        <i val="0"/>
        <strike val="0"/>
        <condense val="0"/>
        <extend val="0"/>
        <outline val="0"/>
        <shadow val="0"/>
        <u val="none"/>
        <vertAlign val="baseline"/>
        <sz val="14"/>
        <color indexed="9"/>
        <name val="Arial Narrow"/>
        <scheme val="none"/>
      </font>
      <fill>
        <patternFill patternType="solid">
          <fgColor indexed="64"/>
          <bgColor indexed="16"/>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Arial Narrow"/>
        <scheme val="none"/>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0" formatCode="General"/>
    </dxf>
    <dxf>
      <font>
        <b val="0"/>
        <i val="0"/>
        <strike val="0"/>
        <condense val="0"/>
        <extend val="0"/>
        <outline val="0"/>
        <shadow val="0"/>
        <u val="none"/>
        <vertAlign val="baseline"/>
        <sz val="12"/>
        <color auto="1"/>
        <name val="Arial Narrow"/>
        <scheme val="none"/>
      </font>
      <numFmt numFmtId="0" formatCode="General"/>
      <fill>
        <patternFill patternType="none">
          <fgColor indexed="64"/>
          <bgColor auto="1"/>
        </patternFill>
      </fill>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auto="1"/>
        <name val="Arial Narrow"/>
        <scheme val="none"/>
      </font>
      <fill>
        <patternFill patternType="solid">
          <fgColor indexed="64"/>
          <bgColor rgb="FFFFFF00"/>
        </patternFill>
      </fill>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auto="1"/>
        <name val="Arial Narrow"/>
        <scheme val="none"/>
      </font>
      <fill>
        <patternFill patternType="solid">
          <fgColor indexed="64"/>
          <bgColor rgb="FFFFFF00"/>
        </patternFill>
      </fill>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auto="1"/>
        <name val="Arial Narrow"/>
        <scheme val="none"/>
      </font>
      <fill>
        <patternFill patternType="solid">
          <fgColor indexed="64"/>
          <bgColor rgb="FFFFFF00"/>
        </patternFill>
      </fill>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auto="1"/>
        <name val="Arial Narrow"/>
        <scheme val="none"/>
      </font>
      <fill>
        <patternFill patternType="solid">
          <fgColor indexed="64"/>
          <bgColor rgb="FFFFFF00"/>
        </patternFill>
      </fill>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rgb="FF000000"/>
        <name val="Arial Narrow"/>
        <scheme val="none"/>
      </font>
    </dxf>
    <dxf>
      <font>
        <b/>
        <i val="0"/>
        <strike val="0"/>
        <condense val="0"/>
        <extend val="0"/>
        <outline val="0"/>
        <shadow val="0"/>
        <u val="none"/>
        <vertAlign val="baseline"/>
        <sz val="14"/>
        <color indexed="9"/>
        <name val="Arial Narrow"/>
        <scheme val="none"/>
      </font>
      <fill>
        <patternFill patternType="solid">
          <fgColor indexed="64"/>
          <bgColor indexed="16"/>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Arial Narrow"/>
        <scheme val="none"/>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0" formatCode="General"/>
    </dxf>
    <dxf>
      <font>
        <b val="0"/>
        <i val="0"/>
        <strike val="0"/>
        <condense val="0"/>
        <extend val="0"/>
        <outline val="0"/>
        <shadow val="0"/>
        <u val="none"/>
        <vertAlign val="baseline"/>
        <sz val="12"/>
        <color indexed="8"/>
        <name val="Arial Narrow"/>
        <scheme val="none"/>
      </font>
      <numFmt numFmtId="0" formatCode="General"/>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fill>
        <patternFill>
          <fgColor indexed="64"/>
          <bgColor rgb="FFFFFF00"/>
        </patternFill>
      </fill>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fill>
        <patternFill>
          <fgColor indexed="64"/>
          <bgColor rgb="FFFFFF00"/>
        </patternFill>
      </fill>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fill>
        <patternFill>
          <fgColor indexed="64"/>
          <bgColor rgb="FFFFFF00"/>
        </patternFill>
      </fill>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fill>
        <patternFill>
          <fgColor indexed="64"/>
          <bgColor rgb="FFFFFF00"/>
        </patternFill>
      </fill>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rgb="FF000000"/>
        <name val="Arial Narrow"/>
        <scheme val="none"/>
      </font>
    </dxf>
    <dxf>
      <font>
        <b/>
        <i val="0"/>
        <strike val="0"/>
        <condense val="0"/>
        <extend val="0"/>
        <outline val="0"/>
        <shadow val="0"/>
        <u val="none"/>
        <vertAlign val="baseline"/>
        <sz val="14"/>
        <color indexed="9"/>
        <name val="Arial Narrow"/>
        <scheme val="none"/>
      </font>
      <fill>
        <patternFill patternType="solid">
          <fgColor indexed="64"/>
          <bgColor indexed="16"/>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Arial Narrow"/>
        <scheme val="none"/>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0" formatCode="General"/>
    </dxf>
    <dxf>
      <font>
        <b val="0"/>
        <i val="0"/>
        <strike val="0"/>
        <condense val="0"/>
        <extend val="0"/>
        <outline val="0"/>
        <shadow val="0"/>
        <u val="none"/>
        <vertAlign val="baseline"/>
        <sz val="12"/>
        <color auto="1"/>
        <name val="Arial Narrow"/>
        <scheme val="none"/>
      </font>
      <numFmt numFmtId="0" formatCode="General"/>
      <fill>
        <patternFill patternType="none">
          <fgColor indexed="64"/>
          <bgColor auto="1"/>
        </patternFill>
      </fill>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auto="1"/>
        <name val="Arial Narrow"/>
        <scheme val="none"/>
      </font>
      <fill>
        <patternFill patternType="solid">
          <fgColor indexed="64"/>
          <bgColor rgb="FFFFFF00"/>
        </patternFill>
      </fill>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auto="1"/>
        <name val="Arial Narrow"/>
        <scheme val="none"/>
      </font>
      <fill>
        <patternFill patternType="solid">
          <fgColor indexed="64"/>
          <bgColor rgb="FFFFFF00"/>
        </patternFill>
      </fill>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auto="1"/>
        <name val="Arial Narrow"/>
        <scheme val="none"/>
      </font>
      <fill>
        <patternFill patternType="solid">
          <fgColor indexed="64"/>
          <bgColor rgb="FFFFFF00"/>
        </patternFill>
      </fill>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auto="1"/>
        <name val="Arial Narrow"/>
        <scheme val="none"/>
      </font>
      <fill>
        <patternFill patternType="solid">
          <fgColor indexed="64"/>
          <bgColor rgb="FFFFFF00"/>
        </patternFill>
      </fill>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rgb="FF000000"/>
        <name val="Arial Narrow"/>
        <scheme val="none"/>
      </font>
    </dxf>
    <dxf>
      <font>
        <b/>
        <i val="0"/>
        <strike val="0"/>
        <condense val="0"/>
        <extend val="0"/>
        <outline val="0"/>
        <shadow val="0"/>
        <u val="none"/>
        <vertAlign val="baseline"/>
        <sz val="14"/>
        <color indexed="9"/>
        <name val="Arial Narrow"/>
        <scheme val="none"/>
      </font>
      <fill>
        <patternFill patternType="solid">
          <fgColor indexed="64"/>
          <bgColor indexed="16"/>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Arial Narrow"/>
        <scheme val="none"/>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0" formatCode="General"/>
    </dxf>
    <dxf>
      <font>
        <b val="0"/>
        <i val="0"/>
        <strike val="0"/>
        <condense val="0"/>
        <extend val="0"/>
        <outline val="0"/>
        <shadow val="0"/>
        <u val="none"/>
        <vertAlign val="baseline"/>
        <sz val="12"/>
        <color indexed="8"/>
        <name val="Arial Narrow"/>
        <scheme val="none"/>
      </font>
      <numFmt numFmtId="0" formatCode="General"/>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fill>
        <patternFill patternType="solid">
          <fgColor indexed="64"/>
          <bgColor rgb="FFFFFF00"/>
        </patternFill>
      </fill>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fill>
        <patternFill patternType="solid">
          <fgColor indexed="64"/>
          <bgColor rgb="FFFFFF00"/>
        </patternFill>
      </fill>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fill>
        <patternFill patternType="solid">
          <fgColor indexed="64"/>
          <bgColor rgb="FFFFFF00"/>
        </patternFill>
      </fill>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fill>
        <patternFill patternType="solid">
          <fgColor indexed="64"/>
          <bgColor rgb="FFFFFF00"/>
        </patternFill>
      </fill>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rgb="FF000000"/>
        <name val="Arial Narrow"/>
        <scheme val="none"/>
      </font>
    </dxf>
    <dxf>
      <font>
        <b/>
        <i val="0"/>
        <strike val="0"/>
        <condense val="0"/>
        <extend val="0"/>
        <outline val="0"/>
        <shadow val="0"/>
        <u val="none"/>
        <vertAlign val="baseline"/>
        <sz val="14"/>
        <color indexed="9"/>
        <name val="Arial Narrow"/>
        <scheme val="none"/>
      </font>
      <fill>
        <patternFill patternType="solid">
          <fgColor indexed="64"/>
          <bgColor indexed="16"/>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Arial Narrow"/>
        <scheme val="none"/>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0" formatCode="General"/>
    </dxf>
    <dxf>
      <font>
        <b val="0"/>
        <i val="0"/>
        <strike val="0"/>
        <condense val="0"/>
        <extend val="0"/>
        <outline val="0"/>
        <shadow val="0"/>
        <u val="none"/>
        <vertAlign val="baseline"/>
        <sz val="12"/>
        <color auto="1"/>
        <name val="Arial Narrow"/>
        <scheme val="none"/>
      </font>
      <numFmt numFmtId="0" formatCode="General"/>
      <fill>
        <patternFill patternType="none">
          <fgColor indexed="64"/>
          <bgColor auto="1"/>
        </patternFill>
      </fill>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auto="1"/>
        <name val="Arial Narrow"/>
        <scheme val="none"/>
      </font>
      <fill>
        <patternFill patternType="solid">
          <fgColor indexed="64"/>
          <bgColor rgb="FFFFFF00"/>
        </patternFill>
      </fill>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auto="1"/>
        <name val="Arial Narrow"/>
        <scheme val="none"/>
      </font>
      <fill>
        <patternFill patternType="solid">
          <fgColor indexed="64"/>
          <bgColor rgb="FFFFFF00"/>
        </patternFill>
      </fill>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auto="1"/>
        <name val="Arial Narrow"/>
        <scheme val="none"/>
      </font>
      <fill>
        <patternFill patternType="solid">
          <fgColor indexed="64"/>
          <bgColor rgb="FFFFFF00"/>
        </patternFill>
      </fill>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auto="1"/>
        <name val="Arial Narrow"/>
        <scheme val="none"/>
      </font>
      <fill>
        <patternFill patternType="solid">
          <fgColor indexed="64"/>
          <bgColor rgb="FFFFFF00"/>
        </patternFill>
      </fill>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rgb="FF000000"/>
        <name val="Arial Narrow"/>
        <scheme val="none"/>
      </font>
    </dxf>
    <dxf>
      <font>
        <b/>
        <i val="0"/>
        <strike val="0"/>
        <condense val="0"/>
        <extend val="0"/>
        <outline val="0"/>
        <shadow val="0"/>
        <u val="none"/>
        <vertAlign val="baseline"/>
        <sz val="14"/>
        <color indexed="9"/>
        <name val="Arial Narrow"/>
        <scheme val="none"/>
      </font>
      <fill>
        <patternFill patternType="solid">
          <fgColor indexed="64"/>
          <bgColor indexed="16"/>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Arial Narrow"/>
        <scheme val="none"/>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0" formatCode="General"/>
    </dxf>
    <dxf>
      <font>
        <b val="0"/>
        <i val="0"/>
        <strike val="0"/>
        <condense val="0"/>
        <extend val="0"/>
        <outline val="0"/>
        <shadow val="0"/>
        <u val="none"/>
        <vertAlign val="baseline"/>
        <sz val="12"/>
        <color auto="1"/>
        <name val="Arial Narrow"/>
        <scheme val="none"/>
      </font>
      <numFmt numFmtId="0" formatCode="General"/>
      <fill>
        <patternFill patternType="none">
          <fgColor indexed="64"/>
          <bgColor auto="1"/>
        </patternFill>
      </fill>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auto="1"/>
        <name val="Arial Narrow"/>
        <scheme val="none"/>
      </font>
      <numFmt numFmtId="0" formatCode="General"/>
      <fill>
        <patternFill patternType="none">
          <fgColor indexed="64"/>
          <bgColor auto="1"/>
        </patternFill>
      </fill>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auto="1"/>
        <name val="Arial Narrow"/>
        <scheme val="none"/>
      </font>
      <numFmt numFmtId="0" formatCode="General"/>
      <fill>
        <patternFill patternType="none">
          <fgColor indexed="64"/>
          <bgColor auto="1"/>
        </patternFill>
      </fill>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auto="1"/>
        <name val="Arial Narrow"/>
        <scheme val="none"/>
      </font>
      <numFmt numFmtId="0" formatCode="General"/>
      <fill>
        <patternFill patternType="none">
          <fgColor indexed="64"/>
          <bgColor auto="1"/>
        </patternFill>
      </fill>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auto="1"/>
        <name val="Arial Narrow"/>
        <scheme val="none"/>
      </font>
      <numFmt numFmtId="0" formatCode="General"/>
      <fill>
        <patternFill patternType="none">
          <fgColor indexed="64"/>
          <bgColor auto="1"/>
        </patternFill>
      </fill>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rgb="FF000000"/>
        <name val="Arial Narrow"/>
        <scheme val="none"/>
      </font>
    </dxf>
    <dxf>
      <font>
        <b/>
        <i val="0"/>
        <strike val="0"/>
        <condense val="0"/>
        <extend val="0"/>
        <outline val="0"/>
        <shadow val="0"/>
        <u val="none"/>
        <vertAlign val="baseline"/>
        <sz val="14"/>
        <color indexed="9"/>
        <name val="Arial Narrow"/>
        <scheme val="none"/>
      </font>
      <fill>
        <patternFill patternType="solid">
          <fgColor indexed="64"/>
          <bgColor indexed="16"/>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2</xdr:row>
      <xdr:rowOff>66675</xdr:rowOff>
    </xdr:from>
    <xdr:to>
      <xdr:col>0</xdr:col>
      <xdr:colOff>3248025</xdr:colOff>
      <xdr:row>5</xdr:row>
      <xdr:rowOff>5443</xdr:rowOff>
    </xdr:to>
    <xdr:pic>
      <xdr:nvPicPr>
        <xdr:cNvPr id="2" name="Picture 1" descr="Logo DGCP FH azul obscuro"/>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95250" y="600075"/>
          <a:ext cx="3152775" cy="8096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2</xdr:row>
      <xdr:rowOff>66675</xdr:rowOff>
    </xdr:from>
    <xdr:to>
      <xdr:col>0</xdr:col>
      <xdr:colOff>3248025</xdr:colOff>
      <xdr:row>5</xdr:row>
      <xdr:rowOff>5443</xdr:rowOff>
    </xdr:to>
    <xdr:pic>
      <xdr:nvPicPr>
        <xdr:cNvPr id="2" name="Picture 1" descr="Logo DGCP FH azul obscuro"/>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95250" y="733425"/>
          <a:ext cx="3152775" cy="80554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95250</xdr:colOff>
      <xdr:row>2</xdr:row>
      <xdr:rowOff>66675</xdr:rowOff>
    </xdr:from>
    <xdr:ext cx="3152775" cy="809625"/>
    <xdr:pic>
      <xdr:nvPicPr>
        <xdr:cNvPr id="2" name="Picture 1" descr="Logo DGCP FH azul obscuro"/>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95250" y="447675"/>
          <a:ext cx="3152775" cy="809625"/>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95250</xdr:colOff>
      <xdr:row>2</xdr:row>
      <xdr:rowOff>66675</xdr:rowOff>
    </xdr:from>
    <xdr:ext cx="3152775" cy="809625"/>
    <xdr:pic>
      <xdr:nvPicPr>
        <xdr:cNvPr id="2" name="Picture 1" descr="Logo DGCP FH azul obscuro"/>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95250" y="447675"/>
          <a:ext cx="3152775" cy="809625"/>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95250</xdr:colOff>
      <xdr:row>2</xdr:row>
      <xdr:rowOff>66675</xdr:rowOff>
    </xdr:from>
    <xdr:ext cx="3152775" cy="809625"/>
    <xdr:pic>
      <xdr:nvPicPr>
        <xdr:cNvPr id="2" name="Picture 1" descr="Logo DGCP FH azul obscuro"/>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95250" y="447675"/>
          <a:ext cx="3152775" cy="809625"/>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95250</xdr:colOff>
      <xdr:row>2</xdr:row>
      <xdr:rowOff>66675</xdr:rowOff>
    </xdr:from>
    <xdr:ext cx="3152775" cy="809625"/>
    <xdr:pic>
      <xdr:nvPicPr>
        <xdr:cNvPr id="2" name="Picture 1" descr="Logo DGCP FH azul obscuro"/>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95250" y="447675"/>
          <a:ext cx="3152775" cy="809625"/>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95250</xdr:colOff>
      <xdr:row>2</xdr:row>
      <xdr:rowOff>66675</xdr:rowOff>
    </xdr:from>
    <xdr:ext cx="3152775" cy="809625"/>
    <xdr:pic>
      <xdr:nvPicPr>
        <xdr:cNvPr id="2" name="Picture 1" descr="Logo DGCP FH azul obscuro"/>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95250" y="447675"/>
          <a:ext cx="3152775" cy="809625"/>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95250</xdr:colOff>
      <xdr:row>2</xdr:row>
      <xdr:rowOff>66675</xdr:rowOff>
    </xdr:from>
    <xdr:ext cx="3152775" cy="809625"/>
    <xdr:pic>
      <xdr:nvPicPr>
        <xdr:cNvPr id="2" name="Picture 1" descr="Logo DGCP FH azul obscuro"/>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95250" y="447675"/>
          <a:ext cx="3152775" cy="809625"/>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95250</xdr:colOff>
      <xdr:row>2</xdr:row>
      <xdr:rowOff>66675</xdr:rowOff>
    </xdr:from>
    <xdr:ext cx="3152775" cy="809625"/>
    <xdr:pic>
      <xdr:nvPicPr>
        <xdr:cNvPr id="2" name="Picture 1" descr="Logo DGCP FH azul obscuro"/>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95250" y="447675"/>
          <a:ext cx="3152775" cy="809625"/>
        </a:xfrm>
        <a:prstGeom prst="rect">
          <a:avLst/>
        </a:prstGeom>
        <a:noFill/>
        <a:ln w="9525">
          <a:noFill/>
          <a:miter lim="800000"/>
          <a:headEnd/>
          <a:tailEnd/>
        </a:ln>
      </xdr:spPr>
    </xdr:pic>
    <xdr:clientData/>
  </xdr:oneCellAnchor>
</xdr:wsDr>
</file>

<file path=xl/tables/table1.xml><?xml version="1.0" encoding="utf-8"?>
<table xmlns="http://schemas.openxmlformats.org/spreadsheetml/2006/main" id="2" name="Tabla13" displayName="Tabla13" ref="A10:O185" insertRowShift="1" totalsRowCount="1" headerRowDxfId="313" dataDxfId="312">
  <autoFilter ref="A10:O184"/>
  <sortState ref="A11:O184">
    <sortCondition ref="A10:A184"/>
  </sortState>
  <tableColumns count="15">
    <tableColumn id="1" name="CÓDIGO DEL CATÁLOGO DE BIENES Y SERVICIOS (CBS) " dataDxfId="311" totalsRowDxfId="310"/>
    <tableColumn id="2" name="DESCRIPCIÓN DE LA COMPRA O CONTRATACIÓN" dataDxfId="309" totalsRowDxfId="308"/>
    <tableColumn id="18" name="UNIDAD DE MEDIDA" dataDxfId="307" totalsRowDxfId="306"/>
    <tableColumn id="3" name="PRIMER TRIMESTRE" dataDxfId="305" totalsRowDxfId="304"/>
    <tableColumn id="4" name="SEGUNDO TRIMESTRE" dataDxfId="303" totalsRowDxfId="302"/>
    <tableColumn id="5" name="TERCER TRIMESTRE" dataDxfId="301" totalsRowDxfId="300"/>
    <tableColumn id="12" name="CUARTO TRIMESTRE" dataDxfId="299" totalsRowDxfId="298"/>
    <tableColumn id="7" name="CANTIDAD TOTAL" dataDxfId="297" totalsRowDxfId="296">
      <calculatedColumnFormula>SUM(D11:G11)</calculatedColumnFormula>
    </tableColumn>
    <tableColumn id="20" name="PRECIO UNITARIO ESTIMADO" dataDxfId="295" totalsRowDxfId="294"/>
    <tableColumn id="6" name="COSTO TOTAL UNITARIO ESTIMADO" dataDxfId="293" totalsRowDxfId="292"/>
    <tableColumn id="10" name="COSTO TOTAL POR CÓDIGO DE CATÁLOGO DE BIENES Y SERVICIOS (CBS)" dataDxfId="291" totalsRowDxfId="290"/>
    <tableColumn id="14" name=" PROCEDIMIENTO DE SELECCIÓN " dataDxfId="289" totalsRowDxfId="288"/>
    <tableColumn id="17" name="FUENTE DE FINANCIAMIENTO" dataDxfId="287" totalsRowDxfId="286"/>
    <tableColumn id="8" name="VALOR ADQUIRIDO" dataDxfId="285" totalsRowDxfId="284"/>
    <tableColumn id="9" name="OBSERVACIÓN" dataDxfId="283" totalsRowDxfId="282"/>
  </tableColumns>
  <tableStyleInfo name="TableStyleMedium9" showFirstColumn="0" showLastColumn="0" showRowStripes="1" showColumnStripes="0"/>
</table>
</file>

<file path=xl/tables/table2.xml><?xml version="1.0" encoding="utf-8"?>
<table xmlns="http://schemas.openxmlformats.org/spreadsheetml/2006/main" id="1" name="Tabla132" displayName="Tabla132" ref="A10:O157" insertRowShift="1" totalsRowCount="1" headerRowDxfId="281" dataDxfId="280">
  <autoFilter ref="A10:O156"/>
  <sortState ref="A11:O157">
    <sortCondition ref="A11"/>
  </sortState>
  <tableColumns count="15">
    <tableColumn id="1" name="CÓDIGO DEL CATÁLOGO DE BIENES Y SERVICIOS (CBS) " dataDxfId="279" totalsRowDxfId="278"/>
    <tableColumn id="2" name="DESCRIPCIÓN DE LA COMPRA O CONTRATACIÓN" dataDxfId="277" totalsRowDxfId="276"/>
    <tableColumn id="18" name="UNIDAD DE MEDIDA" dataDxfId="275" totalsRowDxfId="274"/>
    <tableColumn id="3" name="PRIMER TRIMESTRE" dataDxfId="273" totalsRowDxfId="272"/>
    <tableColumn id="4" name="SEGUNDO TRIMESTRE" dataDxfId="271" totalsRowDxfId="270"/>
    <tableColumn id="5" name="TERCER TRIMESTRE" dataDxfId="269" totalsRowDxfId="268"/>
    <tableColumn id="12" name="CUARTO TRIMESTRE" dataDxfId="267" totalsRowDxfId="266"/>
    <tableColumn id="7" name="CANTIDAD TOTAL" dataDxfId="265" totalsRowDxfId="264">
      <calculatedColumnFormula>SUM(Tabla132[[#This Row],[PRIMER TRIMESTRE]:[CUARTO TRIMESTRE]])</calculatedColumnFormula>
    </tableColumn>
    <tableColumn id="20" name="PRECIO UNITARIO ESTIMADO" dataDxfId="263" totalsRowDxfId="262"/>
    <tableColumn id="6" name="COSTO TOTAL UNITARIO ESTIMADO" dataDxfId="261" totalsRowDxfId="260"/>
    <tableColumn id="10" name="COSTO TOTAL POR CÓDIGO DE CATÁLOGO DE BIENES Y SERVICIOS (CBS)" dataDxfId="259" totalsRowDxfId="258"/>
    <tableColumn id="14" name=" PROCEDIMIENTO DE SELECCIÓN " dataDxfId="257" totalsRowDxfId="256"/>
    <tableColumn id="17" name="FUENTE DE FINANCIAMIENTO" dataDxfId="255" totalsRowDxfId="254"/>
    <tableColumn id="8" name="VALOR ADQUIRIDO" dataDxfId="253" totalsRowDxfId="252"/>
    <tableColumn id="9" name="OBSERVACIÓN" dataDxfId="251" totalsRowDxfId="250"/>
  </tableColumns>
  <tableStyleInfo name="TableStyleMedium9" showFirstColumn="0" showLastColumn="0" showRowStripes="1" showColumnStripes="0"/>
</table>
</file>

<file path=xl/tables/table3.xml><?xml version="1.0" encoding="utf-8"?>
<table xmlns="http://schemas.openxmlformats.org/spreadsheetml/2006/main" id="3" name="Tabla134" displayName="Tabla134" ref="A10:O157" insertRowShift="1" totalsRowCount="1" headerRowDxfId="249" dataDxfId="248">
  <autoFilter ref="A10:O156"/>
  <sortState ref="A11:O157">
    <sortCondition ref="A11"/>
  </sortState>
  <tableColumns count="15">
    <tableColumn id="1" name="CÓDIGO DEL CATÁLOGO DE BIENES Y SERVICIOS (CBS) " dataDxfId="247" totalsRowDxfId="246"/>
    <tableColumn id="2" name="DESCRIPCIÓN DE LA COMPRA O CONTRATACIÓN" dataDxfId="245" totalsRowDxfId="244"/>
    <tableColumn id="18" name="UNIDAD DE MEDIDA" dataDxfId="243" totalsRowDxfId="242"/>
    <tableColumn id="3" name="PRIMER TRIMESTRE" dataDxfId="241" totalsRowDxfId="240"/>
    <tableColumn id="4" name="SEGUNDO TRIMESTRE" dataDxfId="239" totalsRowDxfId="238"/>
    <tableColumn id="5" name="TERCER TRIMESTRE" dataDxfId="237" totalsRowDxfId="236"/>
    <tableColumn id="12" name="CUARTO TRIMESTRE" dataDxfId="235" totalsRowDxfId="234"/>
    <tableColumn id="7" name="CANTIDAD TOTAL" dataDxfId="233" totalsRowDxfId="232"/>
    <tableColumn id="20" name="PRECIO UNITARIO ESTIMADO" dataDxfId="231" totalsRowDxfId="230"/>
    <tableColumn id="6" name="COSTO TOTAL UNITARIO ESTIMADO" dataDxfId="229" totalsRowDxfId="228"/>
    <tableColumn id="10" name="COSTO TOTAL POR CÓDIGO DE CATÁLOGO DE BIENES Y SERVICIOS (CBS)" dataDxfId="227" totalsRowDxfId="226"/>
    <tableColumn id="14" name=" PROCEDIMIENTO DE SELECCIÓN " dataDxfId="225" totalsRowDxfId="224"/>
    <tableColumn id="17" name="FUENTE DE FINANCIAMIENTO" dataDxfId="223" totalsRowDxfId="222"/>
    <tableColumn id="8" name="VALOR ADQUIRIDO" dataDxfId="221" totalsRowDxfId="220"/>
    <tableColumn id="9" name="OBSERVACIÓN" dataDxfId="219" totalsRowDxfId="218"/>
  </tableColumns>
  <tableStyleInfo name="TableStyleMedium9" showFirstColumn="0" showLastColumn="0" showRowStripes="1" showColumnStripes="0"/>
</table>
</file>

<file path=xl/tables/table4.xml><?xml version="1.0" encoding="utf-8"?>
<table xmlns="http://schemas.openxmlformats.org/spreadsheetml/2006/main" id="4" name="Tabla135" displayName="Tabla135" ref="A10:O157" insertRowShift="1" totalsRowCount="1" headerRowDxfId="217" dataDxfId="216">
  <autoFilter ref="A10:O156"/>
  <sortState ref="A11:O157">
    <sortCondition ref="A11"/>
  </sortState>
  <tableColumns count="15">
    <tableColumn id="1" name="CÓDIGO DEL CATÁLOGO DE BIENES Y SERVICIOS (CBS) " dataDxfId="215" totalsRowDxfId="214"/>
    <tableColumn id="2" name="DESCRIPCIÓN DE LA COMPRA O CONTRATACIÓN" dataDxfId="213" totalsRowDxfId="212"/>
    <tableColumn id="18" name="UNIDAD DE MEDIDA" dataDxfId="211" totalsRowDxfId="210"/>
    <tableColumn id="3" name="PRIMER TRIMESTRE" dataDxfId="209" totalsRowDxfId="208"/>
    <tableColumn id="4" name="SEGUNDO TRIMESTRE" dataDxfId="207" totalsRowDxfId="206"/>
    <tableColumn id="5" name="TERCER TRIMESTRE" dataDxfId="205" totalsRowDxfId="204"/>
    <tableColumn id="12" name="CUARTO TRIMESTRE" dataDxfId="203" totalsRowDxfId="202"/>
    <tableColumn id="7" name="CANTIDAD TOTAL" dataDxfId="201" totalsRowDxfId="200"/>
    <tableColumn id="20" name="PRECIO UNITARIO ESTIMADO" dataDxfId="199" totalsRowDxfId="198"/>
    <tableColumn id="6" name="COSTO TOTAL UNITARIO ESTIMADO" dataDxfId="197" totalsRowDxfId="196"/>
    <tableColumn id="10" name="COSTO TOTAL POR CÓDIGO DE CATÁLOGO DE BIENES Y SERVICIOS (CBS)" dataDxfId="195" totalsRowDxfId="194"/>
    <tableColumn id="14" name=" PROCEDIMIENTO DE SELECCIÓN " dataDxfId="193" totalsRowDxfId="192"/>
    <tableColumn id="17" name="FUENTE DE FINANCIAMIENTO" dataDxfId="191" totalsRowDxfId="190"/>
    <tableColumn id="8" name="VALOR ADQUIRIDO" dataDxfId="189" totalsRowDxfId="188"/>
    <tableColumn id="9" name="OBSERVACIÓN" dataDxfId="187" totalsRowDxfId="186"/>
  </tableColumns>
  <tableStyleInfo name="TableStyleMedium9" showFirstColumn="0" showLastColumn="0" showRowStripes="1" showColumnStripes="0"/>
</table>
</file>

<file path=xl/tables/table5.xml><?xml version="1.0" encoding="utf-8"?>
<table xmlns="http://schemas.openxmlformats.org/spreadsheetml/2006/main" id="5" name="Tabla136" displayName="Tabla136" ref="A10:O159" insertRowShift="1" totalsRowCount="1" headerRowDxfId="185" dataDxfId="184">
  <autoFilter ref="A10:O158"/>
  <sortState ref="A11:O157">
    <sortCondition ref="A11"/>
  </sortState>
  <tableColumns count="15">
    <tableColumn id="1" name="CÓDIGO DEL CATÁLOGO DE BIENES Y SERVICIOS (CBS) " dataDxfId="183" totalsRowDxfId="182"/>
    <tableColumn id="2" name="DESCRIPCIÓN DE LA COMPRA O CONTRATACIÓN" dataDxfId="181" totalsRowDxfId="180"/>
    <tableColumn id="18" name="UNIDAD DE MEDIDA" dataDxfId="179" totalsRowDxfId="178"/>
    <tableColumn id="3" name="PRIMER TRIMESTRE" dataDxfId="177" totalsRowDxfId="176"/>
    <tableColumn id="4" name="SEGUNDO TRIMESTRE" dataDxfId="175" totalsRowDxfId="174"/>
    <tableColumn id="5" name="TERCER TRIMESTRE" dataDxfId="173" totalsRowDxfId="172"/>
    <tableColumn id="12" name="CUARTO TRIMESTRE" dataDxfId="171" totalsRowDxfId="170"/>
    <tableColumn id="7" name="CANTIDAD TOTAL" dataDxfId="169" totalsRowDxfId="168">
      <calculatedColumnFormula>D11+E11+F11+G11</calculatedColumnFormula>
    </tableColumn>
    <tableColumn id="20" name="PRECIO UNITARIO ESTIMADO" dataDxfId="167" totalsRowDxfId="166"/>
    <tableColumn id="6" name="COSTO TOTAL UNITARIO ESTIMADO" dataDxfId="165" totalsRowDxfId="164">
      <calculatedColumnFormula>Tabla136[[#This Row],[PRECIO UNITARIO ESTIMADO]]*Tabla136[[#This Row],[CANTIDAD TOTAL]]</calculatedColumnFormula>
    </tableColumn>
    <tableColumn id="10" name="COSTO TOTAL POR CÓDIGO DE CATÁLOGO DE BIENES Y SERVICIOS (CBS)" dataDxfId="163" totalsRowDxfId="162"/>
    <tableColumn id="14" name=" PROCEDIMIENTO DE SELECCIÓN " dataDxfId="161" totalsRowDxfId="160"/>
    <tableColumn id="17" name="FUENTE DE FINANCIAMIENTO" dataDxfId="159" totalsRowDxfId="158"/>
    <tableColumn id="8" name="VALOR ADQUIRIDO" dataDxfId="157" totalsRowDxfId="156"/>
    <tableColumn id="9" name="OBSERVACIÓN" dataDxfId="155" totalsRowDxfId="154"/>
  </tableColumns>
  <tableStyleInfo name="TableStyleMedium9" showFirstColumn="0" showLastColumn="0" showRowStripes="1" showColumnStripes="0"/>
</table>
</file>

<file path=xl/tables/table6.xml><?xml version="1.0" encoding="utf-8"?>
<table xmlns="http://schemas.openxmlformats.org/spreadsheetml/2006/main" id="7" name="Tabla138" displayName="Tabla138" ref="A10:O157" insertRowShift="1" totalsRowCount="1" headerRowDxfId="153" dataDxfId="152">
  <autoFilter ref="A10:O156"/>
  <sortState ref="A11:O157">
    <sortCondition ref="A11"/>
  </sortState>
  <tableColumns count="15">
    <tableColumn id="1" name="CÓDIGO DEL CATÁLOGO DE BIENES Y SERVICIOS (CBS) " dataDxfId="151" totalsRowDxfId="150"/>
    <tableColumn id="2" name="DESCRIPCIÓN DE LA COMPRA O CONTRATACIÓN" dataDxfId="149" totalsRowDxfId="148"/>
    <tableColumn id="18" name="UNIDAD DE MEDIDA" dataDxfId="147" totalsRowDxfId="146"/>
    <tableColumn id="3" name="PRIMER TRIMESTRE" dataDxfId="145" totalsRowDxfId="144"/>
    <tableColumn id="4" name="SEGUNDO TRIMESTRE" dataDxfId="143" totalsRowDxfId="142"/>
    <tableColumn id="5" name="TERCER TRIMESTRE" dataDxfId="141" totalsRowDxfId="140"/>
    <tableColumn id="12" name="CUARTO TRIMESTRE" dataDxfId="139" totalsRowDxfId="138"/>
    <tableColumn id="7" name="CANTIDAD TOTAL" dataDxfId="137" totalsRowDxfId="136"/>
    <tableColumn id="20" name="PRECIO UNITARIO ESTIMADO" dataDxfId="135" totalsRowDxfId="134"/>
    <tableColumn id="6" name="COSTO TOTAL UNITARIO ESTIMADO" dataDxfId="133" totalsRowDxfId="132"/>
    <tableColumn id="10" name="COSTO TOTAL POR CÓDIGO DE CATÁLOGO DE BIENES Y SERVICIOS (CBS)" dataDxfId="131" totalsRowDxfId="130"/>
    <tableColumn id="14" name=" PROCEDIMIENTO DE SELECCIÓN " dataDxfId="129" totalsRowDxfId="128"/>
    <tableColumn id="17" name="FUENTE DE FINANCIAMIENTO" dataDxfId="127" totalsRowDxfId="126"/>
    <tableColumn id="8" name="VALOR ADQUIRIDO" dataDxfId="125" totalsRowDxfId="124"/>
    <tableColumn id="9" name="OBSERVACIÓN" dataDxfId="123" totalsRowDxfId="122"/>
  </tableColumns>
  <tableStyleInfo name="TableStyleMedium9" showFirstColumn="0" showLastColumn="0" showRowStripes="1" showColumnStripes="0"/>
</table>
</file>

<file path=xl/tables/table7.xml><?xml version="1.0" encoding="utf-8"?>
<table xmlns="http://schemas.openxmlformats.org/spreadsheetml/2006/main" id="6" name="Tabla137" displayName="Tabla137" ref="A10:O157" insertRowShift="1" totalsRowCount="1" headerRowDxfId="121" dataDxfId="120">
  <autoFilter ref="A10:O156"/>
  <sortState ref="A11:O157">
    <sortCondition ref="A11"/>
  </sortState>
  <tableColumns count="15">
    <tableColumn id="1" name="CÓDIGO DEL CATÁLOGO DE BIENES Y SERVICIOS (CBS) " dataDxfId="119" totalsRowDxfId="118"/>
    <tableColumn id="2" name="DESCRIPCIÓN DE LA COMPRA O CONTRATACIÓN" dataDxfId="117" totalsRowDxfId="116"/>
    <tableColumn id="18" name="UNIDAD DE MEDIDA" dataDxfId="115" totalsRowDxfId="114"/>
    <tableColumn id="3" name="PRIMER TRIMESTRE" dataDxfId="113" totalsRowDxfId="112"/>
    <tableColumn id="4" name="SEGUNDO TRIMESTRE" dataDxfId="111" totalsRowDxfId="110"/>
    <tableColumn id="5" name="TERCER TRIMESTRE" dataDxfId="109" totalsRowDxfId="108"/>
    <tableColumn id="12" name="CUARTO TRIMESTRE" dataDxfId="107" totalsRowDxfId="106"/>
    <tableColumn id="7" name="CANTIDAD TOTAL" dataDxfId="105" totalsRowDxfId="104"/>
    <tableColumn id="20" name="PRECIO UNITARIO ESTIMADO" dataDxfId="103" totalsRowDxfId="102"/>
    <tableColumn id="6" name="COSTO TOTAL UNITARIO ESTIMADO" dataDxfId="101" totalsRowDxfId="100"/>
    <tableColumn id="10" name="COSTO TOTAL POR CÓDIGO DE CATÁLOGO DE BIENES Y SERVICIOS (CBS)" dataDxfId="99" totalsRowDxfId="98"/>
    <tableColumn id="14" name=" PROCEDIMIENTO DE SELECCIÓN " dataDxfId="97" totalsRowDxfId="96"/>
    <tableColumn id="17" name="FUENTE DE FINANCIAMIENTO" dataDxfId="95" totalsRowDxfId="94"/>
    <tableColumn id="8" name="VALOR ADQUIRIDO" dataDxfId="93" totalsRowDxfId="92"/>
    <tableColumn id="9" name="OBSERVACIÓN" dataDxfId="91" totalsRowDxfId="90"/>
  </tableColumns>
  <tableStyleInfo name="TableStyleMedium9" showFirstColumn="0" showLastColumn="0" showRowStripes="1" showColumnStripes="0"/>
</table>
</file>

<file path=xl/tables/table8.xml><?xml version="1.0" encoding="utf-8"?>
<table xmlns="http://schemas.openxmlformats.org/spreadsheetml/2006/main" id="8" name="Tabla139" displayName="Tabla139" ref="A10:O157" insertRowShift="1" totalsRowCount="1" headerRowDxfId="89" dataDxfId="88">
  <autoFilter ref="A10:O156"/>
  <sortState ref="A11:O157">
    <sortCondition ref="A11"/>
  </sortState>
  <tableColumns count="15">
    <tableColumn id="1" name="CÓDIGO DEL CATÁLOGO DE BIENES Y SERVICIOS (CBS) " dataDxfId="87" totalsRowDxfId="86"/>
    <tableColumn id="2" name="DESCRIPCIÓN DE LA COMPRA O CONTRATACIÓN" dataDxfId="85" totalsRowDxfId="84"/>
    <tableColumn id="18" name="UNIDAD DE MEDIDA" dataDxfId="83" totalsRowDxfId="82"/>
    <tableColumn id="3" name="PRIMER TRIMESTRE" dataDxfId="81" totalsRowDxfId="80"/>
    <tableColumn id="4" name="SEGUNDO TRIMESTRE" dataDxfId="79" totalsRowDxfId="78"/>
    <tableColumn id="5" name="TERCER TRIMESTRE" dataDxfId="77" totalsRowDxfId="76"/>
    <tableColumn id="12" name="CUARTO TRIMESTRE" dataDxfId="75" totalsRowDxfId="74"/>
    <tableColumn id="7" name="CANTIDAD TOTAL" dataDxfId="73" totalsRowDxfId="72">
      <calculatedColumnFormula>SUM(Tabla139[[#This Row],[PRIMER TRIMESTRE]:[CUARTO TRIMESTRE]])</calculatedColumnFormula>
    </tableColumn>
    <tableColumn id="20" name="PRECIO UNITARIO ESTIMADO" dataDxfId="71" totalsRowDxfId="70"/>
    <tableColumn id="6" name="COSTO TOTAL UNITARIO ESTIMADO" totalsRowFunction="custom" dataDxfId="69" totalsRowDxfId="68">
      <calculatedColumnFormula>H11*I11</calculatedColumnFormula>
      <totalsRowFormula>SUM(J11:J156)</totalsRowFormula>
    </tableColumn>
    <tableColumn id="10" name="COSTO TOTAL POR CÓDIGO DE CATÁLOGO DE BIENES Y SERVICIOS (CBS)" dataDxfId="67" totalsRowDxfId="66">
      <calculatedColumnFormula>SUM(J11:J15)</calculatedColumnFormula>
    </tableColumn>
    <tableColumn id="14" name=" PROCEDIMIENTO DE SELECCIÓN " dataDxfId="65" totalsRowDxfId="64"/>
    <tableColumn id="17" name="FUENTE DE FINANCIAMIENTO" dataDxfId="63" totalsRowDxfId="62"/>
    <tableColumn id="8" name="VALOR ADQUIRIDO" dataDxfId="61" totalsRowDxfId="60"/>
    <tableColumn id="9" name="OBSERVACIÓN" dataDxfId="59" totalsRowDxfId="58"/>
  </tableColumns>
  <tableStyleInfo name="TableStyleMedium9" showFirstColumn="0" showLastColumn="0" showRowStripes="1" showColumnStripes="0"/>
</table>
</file>

<file path=xl/tables/table9.xml><?xml version="1.0" encoding="utf-8"?>
<table xmlns="http://schemas.openxmlformats.org/spreadsheetml/2006/main" id="9" name="Tabla1310" displayName="Tabla1310" ref="A10:O157" insertRowShift="1" totalsRowCount="1" headerRowDxfId="57" dataDxfId="56">
  <autoFilter ref="A10:O156"/>
  <sortState ref="A11:O157">
    <sortCondition ref="A11"/>
  </sortState>
  <tableColumns count="15">
    <tableColumn id="1" name="CÓDIGO DEL CATÁLOGO DE BIENES Y SERVICIOS (CBS) " dataDxfId="55" totalsRowDxfId="54"/>
    <tableColumn id="2" name="DESCRIPCIÓN DE LA COMPRA O CONTRATACIÓN" dataDxfId="53" totalsRowDxfId="52"/>
    <tableColumn id="18" name="UNIDAD DE MEDIDA" dataDxfId="51" totalsRowDxfId="50"/>
    <tableColumn id="3" name="PRIMER TRIMESTRE" dataDxfId="49"/>
    <tableColumn id="4" name="SEGUNDO TRIMESTRE" dataDxfId="48"/>
    <tableColumn id="5" name="TERCER TRIMESTRE" dataDxfId="47"/>
    <tableColumn id="12" name="CUARTO TRIMESTRE" dataDxfId="46"/>
    <tableColumn id="7" name="CANTIDAD TOTAL" dataDxfId="45"/>
    <tableColumn id="20" name="PRECIO UNITARIO ESTIMADO" dataDxfId="44" totalsRowDxfId="43"/>
    <tableColumn id="6" name="COSTO TOTAL UNITARIO ESTIMADO" dataDxfId="42" totalsRowDxfId="41"/>
    <tableColumn id="10" name="COSTO TOTAL POR CÓDIGO DE CATÁLOGO DE BIENES Y SERVICIOS (CBS)" dataDxfId="40" totalsRowDxfId="39"/>
    <tableColumn id="14" name=" PROCEDIMIENTO DE SELECCIÓN " dataDxfId="38" totalsRowDxfId="37"/>
    <tableColumn id="17" name="FUENTE DE FINANCIAMIENTO" dataDxfId="36" totalsRowDxfId="35"/>
    <tableColumn id="8" name="VALOR ADQUIRIDO" dataDxfId="34" totalsRowDxfId="33"/>
    <tableColumn id="9" name="OBSERVACIÓN" dataDxfId="32" totalsRowDxfId="31"/>
  </tableColumns>
  <tableStyleInfo name="TableStyleMedium9" showFirstColumn="0" showLastColumn="0" showRowStripes="1" showColumnStripes="0"/>
</table>
</file>

<file path=xl/tables/table10.xml><?xml version="1.0" encoding="utf-8"?>
<table xmlns="http://schemas.openxmlformats.org/spreadsheetml/2006/main" id="10" name="Tabla1311" displayName="Tabla1311" ref="A11:N85" totalsRowCount="1" headerRowDxfId="30" dataDxfId="29" tableBorderDxfId="28">
  <autoFilter ref="A11:N84"/>
  <sortState ref="A12:O502">
    <sortCondition ref="A7:A143"/>
  </sortState>
  <tableColumns count="14">
    <tableColumn id="1" name="CÓDIGO DEL CATÁLOGO DE BIENES Y SERVICIOS (CBS) " dataDxfId="27" totalsRowDxfId="26"/>
    <tableColumn id="2" name="DESCRIPCIÓN DE LA COMPRA O CONTRATACIÓN" dataDxfId="25" totalsRowDxfId="24"/>
    <tableColumn id="18" name="UNIDAD DE MEDIDA" dataDxfId="23" totalsRowDxfId="22"/>
    <tableColumn id="3" name="PRIMER TRIMESTRE" dataDxfId="21" totalsRowDxfId="20"/>
    <tableColumn id="4" name="SEGUNDO TRIMESTRE" dataDxfId="19" totalsRowDxfId="18"/>
    <tableColumn id="5" name="TERCER TRIMESTRE" dataDxfId="17" totalsRowDxfId="16"/>
    <tableColumn id="12" name="CUARTO TRIMESTRE" dataDxfId="15" totalsRowDxfId="14"/>
    <tableColumn id="7" name="CANTIDAD TOTAL" dataDxfId="13" totalsRowDxfId="12">
      <calculatedColumnFormula>SUM(D12:G12)</calculatedColumnFormula>
    </tableColumn>
    <tableColumn id="20" name="PRECIO UNITARIO ESTIMADO" dataDxfId="11" totalsRowDxfId="10"/>
    <tableColumn id="6" name="COSTO TOTAL UNITARIO" totalsRowFunction="custom" dataDxfId="9" totalsRowDxfId="8">
      <totalsRowFormula>SUBTOTAL(109,J13:J84)</totalsRowFormula>
    </tableColumn>
    <tableColumn id="14" name=" PROCEDIMIENTO DE SELECCIÓN " dataDxfId="7" totalsRowDxfId="6"/>
    <tableColumn id="17" name="FUENTE DE FINANCIAMIENTO" dataDxfId="5" totalsRowDxfId="4"/>
    <tableColumn id="8" name="VALOR ADQUIRIDO" dataDxfId="3" totalsRowDxfId="2"/>
    <tableColumn id="9" name="OBSERVACIÓN" dataDxfId="1" totalsRowDxfId="0"/>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5"/>
  <sheetViews>
    <sheetView tabSelected="1" zoomScale="70" zoomScaleNormal="70" workbookViewId="0">
      <selection activeCell="B5" sqref="B5"/>
    </sheetView>
  </sheetViews>
  <sheetFormatPr baseColWidth="10" defaultColWidth="11.42578125" defaultRowHeight="18" x14ac:dyDescent="0.25"/>
  <cols>
    <col min="1" max="1" width="52.7109375" style="23" customWidth="1"/>
    <col min="2" max="2" width="36" style="23" customWidth="1"/>
    <col min="3" max="3" width="12" style="23" customWidth="1"/>
    <col min="4" max="4" width="11.140625" style="23" bestFit="1" customWidth="1"/>
    <col min="5" max="5" width="11.140625" style="23" customWidth="1"/>
    <col min="6" max="7" width="11.140625" style="23" bestFit="1" customWidth="1"/>
    <col min="8" max="8" width="14.140625" style="23" customWidth="1"/>
    <col min="9" max="9" width="16.42578125" style="23" customWidth="1"/>
    <col min="10" max="10" width="19.7109375" style="23" customWidth="1"/>
    <col min="11" max="11" width="27.140625" style="23" customWidth="1"/>
    <col min="12" max="12" width="22.85546875" style="23" customWidth="1"/>
    <col min="13" max="13" width="20.7109375" style="23" customWidth="1"/>
    <col min="14" max="14" width="14.5703125" style="23" customWidth="1"/>
    <col min="15" max="15" width="18.28515625" style="23" customWidth="1"/>
    <col min="16" max="16" width="19.42578125" style="23" customWidth="1"/>
    <col min="17" max="17" width="18.85546875" style="23" customWidth="1"/>
    <col min="18" max="18" width="17.140625" style="23" customWidth="1"/>
    <col min="19" max="19" width="21.42578125" style="23" customWidth="1"/>
    <col min="20" max="20" width="64.5703125" style="23" hidden="1" customWidth="1"/>
    <col min="21" max="21" width="20.85546875" style="23" customWidth="1"/>
    <col min="22" max="22" width="0" style="23" hidden="1" customWidth="1"/>
    <col min="23" max="23" width="52.28515625" style="23" hidden="1" customWidth="1"/>
    <col min="24" max="24" width="17.7109375" style="23" customWidth="1"/>
    <col min="25" max="16384" width="11.42578125" style="23"/>
  </cols>
  <sheetData>
    <row r="1" spans="1:23" ht="18.75" thickBot="1" x14ac:dyDescent="0.3"/>
    <row r="2" spans="1:23" ht="33.75" customHeight="1" x14ac:dyDescent="0.25">
      <c r="A2" s="9" t="s">
        <v>25</v>
      </c>
      <c r="N2" s="12" t="s">
        <v>2</v>
      </c>
      <c r="O2" s="21"/>
    </row>
    <row r="3" spans="1:23" ht="30.75" customHeight="1" x14ac:dyDescent="0.25">
      <c r="A3" s="116"/>
      <c r="N3" s="13" t="s">
        <v>3</v>
      </c>
      <c r="O3" s="22"/>
    </row>
    <row r="4" spans="1:23" ht="20.25" x14ac:dyDescent="0.3">
      <c r="A4" s="116"/>
      <c r="B4" s="24"/>
      <c r="C4" s="24"/>
      <c r="D4" s="24"/>
      <c r="E4" s="24"/>
      <c r="F4" s="24"/>
      <c r="G4" s="24"/>
      <c r="H4" s="24"/>
      <c r="I4" s="24"/>
      <c r="J4" s="24"/>
      <c r="K4" s="24"/>
      <c r="N4" s="13" t="s">
        <v>4</v>
      </c>
      <c r="O4" s="14"/>
    </row>
    <row r="5" spans="1:23" ht="17.25" customHeight="1" thickBot="1" x14ac:dyDescent="0.3">
      <c r="A5" s="116"/>
      <c r="B5" s="10"/>
      <c r="C5" s="10"/>
      <c r="D5" s="10"/>
      <c r="E5" s="10"/>
      <c r="F5" s="10"/>
      <c r="G5" s="10"/>
      <c r="H5" s="10"/>
      <c r="I5" s="10"/>
      <c r="J5" s="10"/>
      <c r="K5" s="10"/>
      <c r="N5" s="15" t="s">
        <v>12</v>
      </c>
      <c r="O5" s="16"/>
    </row>
    <row r="6" spans="1:23" ht="29.25" customHeight="1" x14ac:dyDescent="0.3">
      <c r="A6" s="117" t="s">
        <v>628</v>
      </c>
      <c r="B6" s="117"/>
      <c r="C6" s="117"/>
      <c r="D6" s="117"/>
      <c r="E6" s="117"/>
      <c r="F6" s="117"/>
      <c r="G6" s="117"/>
      <c r="H6" s="117"/>
      <c r="I6" s="117"/>
      <c r="J6" s="117"/>
      <c r="K6" s="117"/>
      <c r="L6" s="117"/>
      <c r="M6" s="117"/>
      <c r="N6" s="117"/>
      <c r="O6" s="117"/>
    </row>
    <row r="7" spans="1:23" x14ac:dyDescent="0.25">
      <c r="A7" s="118" t="s">
        <v>786</v>
      </c>
      <c r="B7" s="118"/>
      <c r="C7" s="10"/>
      <c r="D7" s="10"/>
      <c r="E7" s="10"/>
      <c r="F7" s="10"/>
      <c r="G7" s="10"/>
      <c r="H7" s="10"/>
      <c r="I7" s="10"/>
      <c r="J7" s="10"/>
      <c r="K7" s="10"/>
    </row>
    <row r="8" spans="1:23" ht="18.75" thickBot="1" x14ac:dyDescent="0.3"/>
    <row r="9" spans="1:23" ht="23.25" customHeight="1" x14ac:dyDescent="0.25">
      <c r="C9" s="2"/>
      <c r="D9" s="119" t="s">
        <v>15</v>
      </c>
      <c r="E9" s="120"/>
      <c r="F9" s="120"/>
      <c r="G9" s="121"/>
      <c r="H9" s="2"/>
      <c r="I9" s="2"/>
      <c r="J9" s="2"/>
      <c r="K9" s="2"/>
    </row>
    <row r="10" spans="1:23" ht="165.75" customHeight="1" x14ac:dyDescent="0.25">
      <c r="A10" s="17" t="s">
        <v>11</v>
      </c>
      <c r="B10" s="18" t="s">
        <v>370</v>
      </c>
      <c r="C10" s="18" t="s">
        <v>0</v>
      </c>
      <c r="D10" s="19" t="s">
        <v>7</v>
      </c>
      <c r="E10" s="19" t="s">
        <v>8</v>
      </c>
      <c r="F10" s="19" t="s">
        <v>9</v>
      </c>
      <c r="G10" s="19" t="s">
        <v>10</v>
      </c>
      <c r="H10" s="18" t="s">
        <v>5</v>
      </c>
      <c r="I10" s="18" t="s">
        <v>16</v>
      </c>
      <c r="J10" s="18" t="s">
        <v>371</v>
      </c>
      <c r="K10" s="18" t="s">
        <v>369</v>
      </c>
      <c r="L10" s="18" t="s">
        <v>19</v>
      </c>
      <c r="M10" s="18" t="s">
        <v>6</v>
      </c>
      <c r="N10" s="18" t="s">
        <v>1</v>
      </c>
      <c r="O10" s="20" t="s">
        <v>13</v>
      </c>
      <c r="Q10" s="5"/>
      <c r="R10" s="5"/>
      <c r="S10" s="5"/>
      <c r="T10" s="5"/>
      <c r="U10" s="5"/>
    </row>
    <row r="11" spans="1:23" s="40" customFormat="1" x14ac:dyDescent="0.25">
      <c r="A11" s="38" t="s">
        <v>57</v>
      </c>
      <c r="B11" s="38" t="s">
        <v>374</v>
      </c>
      <c r="C11" s="38" t="s">
        <v>375</v>
      </c>
      <c r="D11" s="45">
        <v>4440</v>
      </c>
      <c r="E11" s="45">
        <v>4440</v>
      </c>
      <c r="F11" s="45">
        <v>4440</v>
      </c>
      <c r="G11" s="45">
        <v>4440</v>
      </c>
      <c r="H11" s="50">
        <f t="shared" ref="H11:H42" si="0">SUM(D11:G11)</f>
        <v>17760</v>
      </c>
      <c r="I11" s="39"/>
      <c r="J11" s="39"/>
      <c r="K11" s="39"/>
      <c r="L11" s="38"/>
      <c r="M11" s="38"/>
      <c r="N11" s="39"/>
      <c r="O11" s="38"/>
      <c r="T11" s="4" t="s">
        <v>26</v>
      </c>
      <c r="W11" s="41" t="s">
        <v>23</v>
      </c>
    </row>
    <row r="12" spans="1:23" x14ac:dyDescent="0.25">
      <c r="A12" s="38" t="s">
        <v>59</v>
      </c>
      <c r="B12" s="38" t="s">
        <v>376</v>
      </c>
      <c r="C12" s="38" t="s">
        <v>379</v>
      </c>
      <c r="D12" s="45">
        <v>15</v>
      </c>
      <c r="E12" s="45">
        <v>15</v>
      </c>
      <c r="F12" s="45">
        <v>15</v>
      </c>
      <c r="G12" s="45">
        <v>15</v>
      </c>
      <c r="H12" s="50">
        <f t="shared" si="0"/>
        <v>60</v>
      </c>
      <c r="I12" s="39"/>
      <c r="J12" s="39"/>
      <c r="K12" s="39"/>
      <c r="L12" s="38"/>
      <c r="M12" s="38"/>
      <c r="N12" s="39"/>
      <c r="O12" s="38"/>
      <c r="T12" s="4" t="s">
        <v>27</v>
      </c>
      <c r="W12" s="11" t="s">
        <v>24</v>
      </c>
    </row>
    <row r="13" spans="1:23" x14ac:dyDescent="0.25">
      <c r="A13" s="6" t="s">
        <v>377</v>
      </c>
      <c r="B13" s="6" t="s">
        <v>378</v>
      </c>
      <c r="C13" s="44" t="s">
        <v>379</v>
      </c>
      <c r="D13" s="45">
        <v>12</v>
      </c>
      <c r="E13" s="45">
        <v>0</v>
      </c>
      <c r="F13" s="45">
        <v>12</v>
      </c>
      <c r="G13" s="45">
        <v>0</v>
      </c>
      <c r="H13" s="50">
        <f t="shared" si="0"/>
        <v>24</v>
      </c>
      <c r="I13" s="8"/>
      <c r="J13" s="39"/>
      <c r="K13" s="8"/>
      <c r="L13" s="6"/>
      <c r="M13" s="6"/>
      <c r="N13" s="8"/>
      <c r="O13" s="6"/>
      <c r="T13" s="4" t="s">
        <v>28</v>
      </c>
      <c r="W13" s="11" t="s">
        <v>22</v>
      </c>
    </row>
    <row r="14" spans="1:23" x14ac:dyDescent="0.25">
      <c r="A14" s="6" t="s">
        <v>88</v>
      </c>
      <c r="B14" s="6" t="s">
        <v>380</v>
      </c>
      <c r="C14" s="44" t="s">
        <v>379</v>
      </c>
      <c r="D14" s="45">
        <v>1</v>
      </c>
      <c r="E14" s="45">
        <v>1</v>
      </c>
      <c r="F14" s="45">
        <v>1</v>
      </c>
      <c r="G14" s="45">
        <v>1</v>
      </c>
      <c r="H14" s="50">
        <f t="shared" si="0"/>
        <v>4</v>
      </c>
      <c r="I14" s="8"/>
      <c r="J14" s="39"/>
      <c r="K14" s="8"/>
      <c r="L14" s="6"/>
      <c r="M14" s="6"/>
      <c r="N14" s="8"/>
      <c r="O14" s="6"/>
      <c r="T14" s="4" t="s">
        <v>29</v>
      </c>
      <c r="W14" s="11" t="s">
        <v>21</v>
      </c>
    </row>
    <row r="15" spans="1:23" x14ac:dyDescent="0.25">
      <c r="A15" s="6" t="s">
        <v>99</v>
      </c>
      <c r="B15" s="6" t="s">
        <v>381</v>
      </c>
      <c r="C15" s="44" t="s">
        <v>379</v>
      </c>
      <c r="D15" s="45">
        <v>4</v>
      </c>
      <c r="E15" s="45">
        <v>0</v>
      </c>
      <c r="F15" s="45">
        <v>4</v>
      </c>
      <c r="G15" s="45">
        <v>0</v>
      </c>
      <c r="H15" s="50">
        <f t="shared" si="0"/>
        <v>8</v>
      </c>
      <c r="I15" s="8"/>
      <c r="J15" s="39"/>
      <c r="K15" s="8"/>
      <c r="L15" s="6"/>
      <c r="M15" s="6"/>
      <c r="N15" s="8"/>
      <c r="O15" s="6"/>
      <c r="T15" s="4" t="s">
        <v>30</v>
      </c>
      <c r="W15" s="11" t="s">
        <v>20</v>
      </c>
    </row>
    <row r="16" spans="1:23" x14ac:dyDescent="0.25">
      <c r="A16" s="6" t="s">
        <v>101</v>
      </c>
      <c r="B16" s="6" t="s">
        <v>382</v>
      </c>
      <c r="C16" s="44" t="s">
        <v>383</v>
      </c>
      <c r="D16" s="45">
        <v>3</v>
      </c>
      <c r="E16" s="45">
        <v>3</v>
      </c>
      <c r="F16" s="45">
        <v>3</v>
      </c>
      <c r="G16" s="45">
        <v>3</v>
      </c>
      <c r="H16" s="50">
        <f t="shared" si="0"/>
        <v>12</v>
      </c>
      <c r="I16" s="8"/>
      <c r="J16" s="39"/>
      <c r="K16" s="8"/>
      <c r="L16" s="6"/>
      <c r="M16" s="6"/>
      <c r="N16" s="8"/>
      <c r="O16" s="6"/>
      <c r="T16" s="4" t="s">
        <v>32</v>
      </c>
      <c r="W16" s="11" t="s">
        <v>18</v>
      </c>
    </row>
    <row r="17" spans="1:23" x14ac:dyDescent="0.25">
      <c r="A17" s="38" t="s">
        <v>105</v>
      </c>
      <c r="B17" s="38" t="s">
        <v>384</v>
      </c>
      <c r="C17" s="38" t="s">
        <v>379</v>
      </c>
      <c r="D17" s="45">
        <v>16</v>
      </c>
      <c r="E17" s="45">
        <v>0</v>
      </c>
      <c r="F17" s="45">
        <v>16</v>
      </c>
      <c r="G17" s="45">
        <v>0</v>
      </c>
      <c r="H17" s="50">
        <f t="shared" si="0"/>
        <v>32</v>
      </c>
      <c r="I17" s="39"/>
      <c r="J17" s="39"/>
      <c r="K17" s="39"/>
      <c r="L17" s="38"/>
      <c r="M17" s="38"/>
      <c r="N17" s="39"/>
      <c r="O17" s="38"/>
      <c r="T17" s="4" t="s">
        <v>33</v>
      </c>
      <c r="W17" s="11"/>
    </row>
    <row r="18" spans="1:23" x14ac:dyDescent="0.25">
      <c r="A18" s="38" t="s">
        <v>110</v>
      </c>
      <c r="B18" s="38" t="s">
        <v>627</v>
      </c>
      <c r="C18" s="38" t="s">
        <v>379</v>
      </c>
      <c r="D18" s="45">
        <v>2</v>
      </c>
      <c r="E18" s="45">
        <v>2</v>
      </c>
      <c r="F18" s="45">
        <v>2</v>
      </c>
      <c r="G18" s="45">
        <v>2</v>
      </c>
      <c r="H18" s="50">
        <f t="shared" si="0"/>
        <v>8</v>
      </c>
      <c r="I18" s="39"/>
      <c r="J18" s="39"/>
      <c r="K18" s="39"/>
      <c r="L18" s="38"/>
      <c r="M18" s="38"/>
      <c r="N18" s="39"/>
      <c r="O18" s="38"/>
      <c r="T18" s="4" t="s">
        <v>34</v>
      </c>
      <c r="W18" s="11"/>
    </row>
    <row r="19" spans="1:23" s="25" customFormat="1" x14ac:dyDescent="0.25">
      <c r="A19" s="38" t="s">
        <v>154</v>
      </c>
      <c r="B19" s="38" t="s">
        <v>385</v>
      </c>
      <c r="C19" s="38" t="s">
        <v>379</v>
      </c>
      <c r="D19" s="45">
        <v>120</v>
      </c>
      <c r="E19" s="45">
        <v>120</v>
      </c>
      <c r="F19" s="45">
        <v>120</v>
      </c>
      <c r="G19" s="45">
        <v>120</v>
      </c>
      <c r="H19" s="50">
        <f t="shared" si="0"/>
        <v>480</v>
      </c>
      <c r="I19" s="39"/>
      <c r="J19" s="39"/>
      <c r="K19" s="39"/>
      <c r="L19" s="38"/>
      <c r="M19" s="38"/>
      <c r="N19" s="39"/>
      <c r="O19" s="38"/>
      <c r="T19" s="4"/>
      <c r="W19" s="11"/>
    </row>
    <row r="20" spans="1:23" s="26" customFormat="1" x14ac:dyDescent="0.25">
      <c r="A20" s="38" t="s">
        <v>177</v>
      </c>
      <c r="B20" s="38" t="s">
        <v>713</v>
      </c>
      <c r="C20" s="38" t="s">
        <v>373</v>
      </c>
      <c r="D20" s="45">
        <v>1</v>
      </c>
      <c r="E20" s="45">
        <v>1</v>
      </c>
      <c r="F20" s="45">
        <v>1</v>
      </c>
      <c r="G20" s="45">
        <v>1</v>
      </c>
      <c r="H20" s="50">
        <f t="shared" si="0"/>
        <v>4</v>
      </c>
      <c r="I20" s="39"/>
      <c r="J20" s="39"/>
      <c r="K20" s="39"/>
      <c r="L20" s="38"/>
      <c r="M20" s="38"/>
      <c r="N20" s="39"/>
      <c r="O20" s="38"/>
      <c r="T20" s="4"/>
      <c r="W20" s="11"/>
    </row>
    <row r="21" spans="1:23" x14ac:dyDescent="0.25">
      <c r="A21" s="6" t="s">
        <v>177</v>
      </c>
      <c r="B21" s="6" t="s">
        <v>714</v>
      </c>
      <c r="C21" s="44" t="s">
        <v>373</v>
      </c>
      <c r="D21" s="45">
        <v>1</v>
      </c>
      <c r="E21" s="45">
        <v>1</v>
      </c>
      <c r="F21" s="45">
        <v>1</v>
      </c>
      <c r="G21" s="45">
        <v>1</v>
      </c>
      <c r="H21" s="50">
        <f t="shared" si="0"/>
        <v>4</v>
      </c>
      <c r="I21" s="8"/>
      <c r="J21" s="39"/>
      <c r="K21" s="8"/>
      <c r="L21" s="6"/>
      <c r="M21" s="6"/>
      <c r="N21" s="8"/>
      <c r="O21" s="6"/>
      <c r="T21" s="4" t="s">
        <v>35</v>
      </c>
      <c r="W21" s="11"/>
    </row>
    <row r="22" spans="1:23" x14ac:dyDescent="0.25">
      <c r="A22" s="6" t="s">
        <v>177</v>
      </c>
      <c r="B22" s="6" t="s">
        <v>619</v>
      </c>
      <c r="C22" s="44" t="s">
        <v>379</v>
      </c>
      <c r="D22" s="45">
        <v>8</v>
      </c>
      <c r="E22" s="45">
        <v>5</v>
      </c>
      <c r="F22" s="45">
        <v>7</v>
      </c>
      <c r="G22" s="45">
        <v>4</v>
      </c>
      <c r="H22" s="50">
        <f t="shared" si="0"/>
        <v>24</v>
      </c>
      <c r="I22" s="8"/>
      <c r="J22" s="39"/>
      <c r="K22" s="8"/>
      <c r="L22" s="6"/>
      <c r="M22" s="6"/>
      <c r="N22" s="8"/>
      <c r="O22" s="6"/>
      <c r="T22" s="4" t="s">
        <v>36</v>
      </c>
      <c r="W22" s="11"/>
    </row>
    <row r="23" spans="1:23" x14ac:dyDescent="0.25">
      <c r="A23" s="6" t="s">
        <v>177</v>
      </c>
      <c r="B23" s="6" t="s">
        <v>715</v>
      </c>
      <c r="C23" s="44" t="s">
        <v>373</v>
      </c>
      <c r="D23" s="45">
        <v>2</v>
      </c>
      <c r="E23" s="45">
        <v>2</v>
      </c>
      <c r="F23" s="45">
        <v>2</v>
      </c>
      <c r="G23" s="45">
        <v>2</v>
      </c>
      <c r="H23" s="50">
        <f t="shared" si="0"/>
        <v>8</v>
      </c>
      <c r="I23" s="8"/>
      <c r="J23" s="39"/>
      <c r="K23" s="8"/>
      <c r="L23" s="6"/>
      <c r="M23" s="6"/>
      <c r="N23" s="8"/>
      <c r="O23" s="6"/>
      <c r="T23" s="4" t="s">
        <v>37</v>
      </c>
      <c r="W23" s="11"/>
    </row>
    <row r="24" spans="1:23" x14ac:dyDescent="0.25">
      <c r="A24" s="38" t="s">
        <v>386</v>
      </c>
      <c r="B24" s="38" t="s">
        <v>387</v>
      </c>
      <c r="C24" s="38" t="s">
        <v>379</v>
      </c>
      <c r="D24" s="45">
        <v>8</v>
      </c>
      <c r="E24" s="45">
        <v>7</v>
      </c>
      <c r="F24" s="45">
        <v>7</v>
      </c>
      <c r="G24" s="45">
        <v>7</v>
      </c>
      <c r="H24" s="50">
        <f t="shared" si="0"/>
        <v>29</v>
      </c>
      <c r="I24" s="39"/>
      <c r="J24" s="39"/>
      <c r="K24" s="39"/>
      <c r="L24" s="38"/>
      <c r="M24" s="38"/>
      <c r="N24" s="39"/>
      <c r="O24" s="38"/>
      <c r="T24" s="4" t="s">
        <v>39</v>
      </c>
      <c r="W24" s="11"/>
    </row>
    <row r="25" spans="1:23" x14ac:dyDescent="0.25">
      <c r="A25" s="38" t="s">
        <v>388</v>
      </c>
      <c r="B25" s="38" t="s">
        <v>389</v>
      </c>
      <c r="C25" s="38" t="s">
        <v>379</v>
      </c>
      <c r="D25" s="45">
        <v>3</v>
      </c>
      <c r="E25" s="45">
        <v>4</v>
      </c>
      <c r="F25" s="45">
        <v>2</v>
      </c>
      <c r="G25" s="45">
        <v>2</v>
      </c>
      <c r="H25" s="50">
        <f t="shared" si="0"/>
        <v>11</v>
      </c>
      <c r="I25" s="39"/>
      <c r="J25" s="39"/>
      <c r="K25" s="39"/>
      <c r="L25" s="38"/>
      <c r="M25" s="38"/>
      <c r="N25" s="39"/>
      <c r="O25" s="38"/>
      <c r="T25" s="4" t="s">
        <v>41</v>
      </c>
      <c r="W25" s="11"/>
    </row>
    <row r="26" spans="1:23" x14ac:dyDescent="0.25">
      <c r="A26" s="6" t="s">
        <v>390</v>
      </c>
      <c r="B26" s="6" t="s">
        <v>391</v>
      </c>
      <c r="C26" s="44" t="s">
        <v>379</v>
      </c>
      <c r="D26" s="45">
        <v>321</v>
      </c>
      <c r="E26" s="45">
        <v>180</v>
      </c>
      <c r="F26" s="45">
        <v>240</v>
      </c>
      <c r="G26" s="45">
        <v>270</v>
      </c>
      <c r="H26" s="50">
        <f t="shared" si="0"/>
        <v>1011</v>
      </c>
      <c r="I26" s="8"/>
      <c r="J26" s="39"/>
      <c r="K26" s="8"/>
      <c r="L26" s="6"/>
      <c r="M26" s="6"/>
      <c r="N26" s="8"/>
      <c r="O26" s="6"/>
      <c r="T26" s="4" t="s">
        <v>42</v>
      </c>
      <c r="W26" s="11"/>
    </row>
    <row r="27" spans="1:23" x14ac:dyDescent="0.25">
      <c r="A27" s="6" t="s">
        <v>392</v>
      </c>
      <c r="B27" s="6" t="s">
        <v>393</v>
      </c>
      <c r="C27" s="44" t="s">
        <v>379</v>
      </c>
      <c r="D27" s="45">
        <v>1</v>
      </c>
      <c r="E27" s="45">
        <v>2</v>
      </c>
      <c r="F27" s="45">
        <v>2</v>
      </c>
      <c r="G27" s="45">
        <v>1</v>
      </c>
      <c r="H27" s="50">
        <f t="shared" si="0"/>
        <v>6</v>
      </c>
      <c r="I27" s="8"/>
      <c r="J27" s="39"/>
      <c r="K27" s="8"/>
      <c r="L27" s="6"/>
      <c r="M27" s="6"/>
      <c r="N27" s="8"/>
      <c r="O27" s="6"/>
      <c r="T27" s="4" t="s">
        <v>45</v>
      </c>
      <c r="W27" s="11"/>
    </row>
    <row r="28" spans="1:23" x14ac:dyDescent="0.25">
      <c r="A28" s="38" t="s">
        <v>394</v>
      </c>
      <c r="B28" s="38" t="s">
        <v>395</v>
      </c>
      <c r="C28" s="38" t="s">
        <v>379</v>
      </c>
      <c r="D28" s="45">
        <v>2</v>
      </c>
      <c r="E28" s="45">
        <v>7</v>
      </c>
      <c r="F28" s="45">
        <v>2</v>
      </c>
      <c r="G28" s="45">
        <v>7</v>
      </c>
      <c r="H28" s="50">
        <f t="shared" si="0"/>
        <v>18</v>
      </c>
      <c r="I28" s="39"/>
      <c r="J28" s="39"/>
      <c r="K28" s="39"/>
      <c r="L28" s="38"/>
      <c r="M28" s="38"/>
      <c r="N28" s="39"/>
      <c r="O28" s="38"/>
      <c r="T28" s="4" t="s">
        <v>46</v>
      </c>
      <c r="W28" s="11"/>
    </row>
    <row r="29" spans="1:23" x14ac:dyDescent="0.25">
      <c r="A29" s="6" t="s">
        <v>396</v>
      </c>
      <c r="B29" s="6" t="s">
        <v>397</v>
      </c>
      <c r="C29" s="44" t="s">
        <v>379</v>
      </c>
      <c r="D29" s="45">
        <v>9</v>
      </c>
      <c r="E29" s="45">
        <v>3</v>
      </c>
      <c r="F29" s="45">
        <v>5</v>
      </c>
      <c r="G29" s="45">
        <v>3</v>
      </c>
      <c r="H29" s="50">
        <f t="shared" si="0"/>
        <v>20</v>
      </c>
      <c r="I29" s="8"/>
      <c r="J29" s="39"/>
      <c r="K29" s="8"/>
      <c r="L29" s="6"/>
      <c r="M29" s="6"/>
      <c r="N29" s="8"/>
      <c r="O29" s="6"/>
      <c r="T29" s="4" t="s">
        <v>47</v>
      </c>
      <c r="W29" s="11"/>
    </row>
    <row r="30" spans="1:23" x14ac:dyDescent="0.25">
      <c r="A30" s="6" t="s">
        <v>398</v>
      </c>
      <c r="B30" s="6" t="s">
        <v>399</v>
      </c>
      <c r="C30" s="44" t="s">
        <v>379</v>
      </c>
      <c r="D30" s="45">
        <v>0</v>
      </c>
      <c r="E30" s="45">
        <v>6</v>
      </c>
      <c r="F30" s="45">
        <v>0</v>
      </c>
      <c r="G30" s="45">
        <v>6</v>
      </c>
      <c r="H30" s="50">
        <f t="shared" si="0"/>
        <v>12</v>
      </c>
      <c r="I30" s="8"/>
      <c r="J30" s="39"/>
      <c r="K30" s="8"/>
      <c r="L30" s="6"/>
      <c r="M30" s="6"/>
      <c r="N30" s="8"/>
      <c r="O30" s="6"/>
      <c r="T30" s="4" t="s">
        <v>48</v>
      </c>
      <c r="W30" s="11"/>
    </row>
    <row r="31" spans="1:23" x14ac:dyDescent="0.25">
      <c r="A31" s="38" t="s">
        <v>400</v>
      </c>
      <c r="B31" s="38" t="s">
        <v>401</v>
      </c>
      <c r="C31" s="38" t="s">
        <v>379</v>
      </c>
      <c r="D31" s="45">
        <v>0</v>
      </c>
      <c r="E31" s="45">
        <v>1</v>
      </c>
      <c r="F31" s="45">
        <v>0</v>
      </c>
      <c r="G31" s="45">
        <v>0</v>
      </c>
      <c r="H31" s="50">
        <f t="shared" si="0"/>
        <v>1</v>
      </c>
      <c r="I31" s="39"/>
      <c r="J31" s="39"/>
      <c r="K31" s="39"/>
      <c r="L31" s="38"/>
      <c r="M31" s="38"/>
      <c r="N31" s="39"/>
      <c r="O31" s="38"/>
      <c r="T31" s="4" t="s">
        <v>49</v>
      </c>
      <c r="W31" s="11"/>
    </row>
    <row r="32" spans="1:23" ht="18" customHeight="1" x14ac:dyDescent="0.25">
      <c r="A32" s="6" t="s">
        <v>180</v>
      </c>
      <c r="B32" s="6" t="s">
        <v>402</v>
      </c>
      <c r="C32" s="44" t="s">
        <v>379</v>
      </c>
      <c r="D32" s="45">
        <v>4</v>
      </c>
      <c r="E32" s="45">
        <v>3</v>
      </c>
      <c r="F32" s="45">
        <v>3</v>
      </c>
      <c r="G32" s="45">
        <v>3</v>
      </c>
      <c r="H32" s="50">
        <f t="shared" si="0"/>
        <v>13</v>
      </c>
      <c r="I32" s="8"/>
      <c r="J32" s="39"/>
      <c r="K32" s="8"/>
      <c r="L32" s="6"/>
      <c r="M32" s="6"/>
      <c r="N32" s="8"/>
      <c r="O32" s="6"/>
      <c r="T32" s="4" t="s">
        <v>50</v>
      </c>
      <c r="W32" s="11"/>
    </row>
    <row r="33" spans="1:23" s="40" customFormat="1" ht="18" customHeight="1" x14ac:dyDescent="0.4">
      <c r="A33" s="6" t="s">
        <v>181</v>
      </c>
      <c r="B33" s="6" t="s">
        <v>718</v>
      </c>
      <c r="C33" s="44" t="s">
        <v>373</v>
      </c>
      <c r="D33" s="45">
        <v>1</v>
      </c>
      <c r="E33" s="45">
        <v>1</v>
      </c>
      <c r="F33" s="45">
        <v>1</v>
      </c>
      <c r="G33" s="45">
        <v>1</v>
      </c>
      <c r="H33" s="50">
        <f t="shared" si="0"/>
        <v>4</v>
      </c>
      <c r="I33" s="8"/>
      <c r="J33" s="39"/>
      <c r="K33" s="8"/>
      <c r="L33" s="6"/>
      <c r="M33" s="6"/>
      <c r="N33" s="8"/>
      <c r="O33" s="6"/>
      <c r="T33" s="4" t="s">
        <v>51</v>
      </c>
      <c r="W33" s="41"/>
    </row>
    <row r="34" spans="1:23" ht="18" customHeight="1" x14ac:dyDescent="0.25">
      <c r="A34" s="38" t="s">
        <v>181</v>
      </c>
      <c r="B34" s="38" t="s">
        <v>719</v>
      </c>
      <c r="C34" s="38" t="s">
        <v>373</v>
      </c>
      <c r="D34" s="45">
        <v>1</v>
      </c>
      <c r="E34" s="45">
        <v>0</v>
      </c>
      <c r="F34" s="45">
        <v>1</v>
      </c>
      <c r="G34" s="45">
        <v>0</v>
      </c>
      <c r="H34" s="50">
        <f t="shared" si="0"/>
        <v>2</v>
      </c>
      <c r="I34" s="39"/>
      <c r="J34" s="39"/>
      <c r="K34" s="39"/>
      <c r="L34" s="38"/>
      <c r="M34" s="38"/>
      <c r="N34" s="39"/>
      <c r="O34" s="38"/>
      <c r="T34" s="4" t="s">
        <v>52</v>
      </c>
      <c r="W34" s="11"/>
    </row>
    <row r="35" spans="1:23" ht="18" customHeight="1" x14ac:dyDescent="0.25">
      <c r="A35" s="6" t="s">
        <v>181</v>
      </c>
      <c r="B35" s="6" t="s">
        <v>720</v>
      </c>
      <c r="C35" s="44" t="s">
        <v>373</v>
      </c>
      <c r="D35" s="45">
        <v>5</v>
      </c>
      <c r="E35" s="45">
        <v>5</v>
      </c>
      <c r="F35" s="45">
        <v>5</v>
      </c>
      <c r="G35" s="45">
        <v>5</v>
      </c>
      <c r="H35" s="50">
        <f t="shared" si="0"/>
        <v>20</v>
      </c>
      <c r="I35" s="8"/>
      <c r="J35" s="39"/>
      <c r="K35" s="8"/>
      <c r="L35" s="6"/>
      <c r="M35" s="6"/>
      <c r="N35" s="8"/>
      <c r="O35" s="6"/>
      <c r="T35" s="4" t="s">
        <v>53</v>
      </c>
      <c r="W35" s="11"/>
    </row>
    <row r="36" spans="1:23" x14ac:dyDescent="0.25">
      <c r="A36" s="38" t="s">
        <v>181</v>
      </c>
      <c r="B36" s="38" t="s">
        <v>721</v>
      </c>
      <c r="C36" s="38" t="s">
        <v>373</v>
      </c>
      <c r="D36" s="45">
        <v>25</v>
      </c>
      <c r="E36" s="45">
        <v>0</v>
      </c>
      <c r="F36" s="45">
        <v>25</v>
      </c>
      <c r="G36" s="45">
        <v>0</v>
      </c>
      <c r="H36" s="50">
        <f t="shared" si="0"/>
        <v>50</v>
      </c>
      <c r="I36" s="39"/>
      <c r="J36" s="39"/>
      <c r="K36" s="39"/>
      <c r="L36" s="38"/>
      <c r="M36" s="38"/>
      <c r="N36" s="39"/>
      <c r="O36" s="38"/>
      <c r="T36" s="4" t="s">
        <v>54</v>
      </c>
      <c r="W36" s="11"/>
    </row>
    <row r="37" spans="1:23" ht="18" customHeight="1" x14ac:dyDescent="0.4">
      <c r="A37" s="38" t="s">
        <v>181</v>
      </c>
      <c r="B37" s="38" t="s">
        <v>726</v>
      </c>
      <c r="C37" s="38" t="s">
        <v>510</v>
      </c>
      <c r="D37" s="45">
        <v>1</v>
      </c>
      <c r="E37" s="45">
        <v>1</v>
      </c>
      <c r="F37" s="45">
        <v>0</v>
      </c>
      <c r="G37" s="45">
        <v>0</v>
      </c>
      <c r="H37" s="50">
        <f t="shared" si="0"/>
        <v>2</v>
      </c>
      <c r="I37" s="39"/>
      <c r="J37" s="39"/>
      <c r="K37" s="39"/>
      <c r="L37" s="38"/>
      <c r="M37" s="38"/>
      <c r="N37" s="39"/>
      <c r="O37" s="38"/>
      <c r="T37" s="4" t="s">
        <v>55</v>
      </c>
      <c r="W37" s="11"/>
    </row>
    <row r="38" spans="1:23" ht="18" customHeight="1" x14ac:dyDescent="0.25">
      <c r="A38" s="6" t="s">
        <v>181</v>
      </c>
      <c r="B38" s="6" t="s">
        <v>727</v>
      </c>
      <c r="C38" s="44" t="s">
        <v>510</v>
      </c>
      <c r="D38" s="45">
        <v>1</v>
      </c>
      <c r="E38" s="45">
        <v>1</v>
      </c>
      <c r="F38" s="45">
        <v>1</v>
      </c>
      <c r="G38" s="45">
        <v>1</v>
      </c>
      <c r="H38" s="50">
        <f t="shared" si="0"/>
        <v>4</v>
      </c>
      <c r="I38" s="8"/>
      <c r="J38" s="39"/>
      <c r="K38" s="8"/>
      <c r="L38" s="6"/>
      <c r="M38" s="6"/>
      <c r="N38" s="8"/>
      <c r="O38" s="6"/>
      <c r="T38" s="4" t="s">
        <v>56</v>
      </c>
      <c r="W38" s="11"/>
    </row>
    <row r="39" spans="1:23" x14ac:dyDescent="0.4">
      <c r="A39" s="6" t="s">
        <v>181</v>
      </c>
      <c r="B39" s="6" t="s">
        <v>733</v>
      </c>
      <c r="C39" s="44" t="s">
        <v>373</v>
      </c>
      <c r="D39" s="45">
        <v>1</v>
      </c>
      <c r="E39" s="45">
        <v>0</v>
      </c>
      <c r="F39" s="45">
        <v>0</v>
      </c>
      <c r="G39" s="45">
        <v>0</v>
      </c>
      <c r="H39" s="50">
        <f t="shared" si="0"/>
        <v>1</v>
      </c>
      <c r="I39" s="8"/>
      <c r="J39" s="39"/>
      <c r="K39" s="8"/>
      <c r="L39" s="6"/>
      <c r="M39" s="6"/>
      <c r="N39" s="8"/>
      <c r="O39" s="6"/>
      <c r="T39" s="4" t="s">
        <v>57</v>
      </c>
      <c r="W39" s="11"/>
    </row>
    <row r="40" spans="1:23" x14ac:dyDescent="0.4">
      <c r="A40" s="38" t="s">
        <v>181</v>
      </c>
      <c r="B40" s="38" t="s">
        <v>736</v>
      </c>
      <c r="C40" s="38" t="s">
        <v>373</v>
      </c>
      <c r="D40" s="45">
        <v>24</v>
      </c>
      <c r="E40" s="45">
        <v>24</v>
      </c>
      <c r="F40" s="45">
        <v>24</v>
      </c>
      <c r="G40" s="45">
        <v>24</v>
      </c>
      <c r="H40" s="50">
        <f t="shared" si="0"/>
        <v>96</v>
      </c>
      <c r="I40" s="39"/>
      <c r="J40" s="39"/>
      <c r="K40" s="39"/>
      <c r="L40" s="38"/>
      <c r="M40" s="38"/>
      <c r="N40" s="39"/>
      <c r="O40" s="38"/>
      <c r="T40" s="4" t="s">
        <v>58</v>
      </c>
      <c r="W40" s="11"/>
    </row>
    <row r="41" spans="1:23" x14ac:dyDescent="0.4">
      <c r="A41" s="6" t="s">
        <v>181</v>
      </c>
      <c r="B41" s="6" t="s">
        <v>737</v>
      </c>
      <c r="C41" s="44" t="s">
        <v>373</v>
      </c>
      <c r="D41" s="45">
        <v>5</v>
      </c>
      <c r="E41" s="45">
        <v>0</v>
      </c>
      <c r="F41" s="45">
        <v>0</v>
      </c>
      <c r="G41" s="45">
        <v>0</v>
      </c>
      <c r="H41" s="50">
        <f t="shared" si="0"/>
        <v>5</v>
      </c>
      <c r="I41" s="8"/>
      <c r="J41" s="39"/>
      <c r="K41" s="8"/>
      <c r="L41" s="6"/>
      <c r="M41" s="6"/>
      <c r="N41" s="8"/>
      <c r="O41" s="6"/>
      <c r="T41" s="4" t="s">
        <v>59</v>
      </c>
      <c r="W41" s="11"/>
    </row>
    <row r="42" spans="1:23" x14ac:dyDescent="0.25">
      <c r="A42" s="38" t="s">
        <v>181</v>
      </c>
      <c r="B42" s="38" t="s">
        <v>742</v>
      </c>
      <c r="C42" s="38" t="s">
        <v>373</v>
      </c>
      <c r="D42" s="45">
        <v>0</v>
      </c>
      <c r="E42" s="45">
        <v>20</v>
      </c>
      <c r="F42" s="45">
        <v>0</v>
      </c>
      <c r="G42" s="45">
        <v>0</v>
      </c>
      <c r="H42" s="50">
        <f t="shared" si="0"/>
        <v>20</v>
      </c>
      <c r="I42" s="39"/>
      <c r="J42" s="39"/>
      <c r="K42" s="39"/>
      <c r="L42" s="38"/>
      <c r="M42" s="38"/>
      <c r="N42" s="39"/>
      <c r="O42" s="38"/>
      <c r="T42" s="4" t="s">
        <v>61</v>
      </c>
      <c r="W42" s="11"/>
    </row>
    <row r="43" spans="1:23" x14ac:dyDescent="0.25">
      <c r="A43" s="6" t="s">
        <v>181</v>
      </c>
      <c r="B43" s="6" t="s">
        <v>743</v>
      </c>
      <c r="C43" s="44" t="s">
        <v>373</v>
      </c>
      <c r="D43" s="45">
        <v>2</v>
      </c>
      <c r="E43" s="45">
        <v>2</v>
      </c>
      <c r="F43" s="45">
        <v>2</v>
      </c>
      <c r="G43" s="45">
        <v>2</v>
      </c>
      <c r="H43" s="50">
        <f t="shared" ref="H43:H74" si="1">SUM(D43:G43)</f>
        <v>8</v>
      </c>
      <c r="I43" s="8"/>
      <c r="J43" s="39"/>
      <c r="K43" s="8"/>
      <c r="L43" s="6"/>
      <c r="M43" s="6"/>
      <c r="N43" s="8"/>
      <c r="O43" s="6"/>
      <c r="T43" s="4" t="s">
        <v>62</v>
      </c>
      <c r="W43" s="11"/>
    </row>
    <row r="44" spans="1:23" x14ac:dyDescent="0.25">
      <c r="A44" s="6" t="s">
        <v>181</v>
      </c>
      <c r="B44" s="6" t="s">
        <v>744</v>
      </c>
      <c r="C44" s="44" t="s">
        <v>373</v>
      </c>
      <c r="D44" s="45">
        <v>2</v>
      </c>
      <c r="E44" s="45">
        <v>2</v>
      </c>
      <c r="F44" s="45">
        <v>2</v>
      </c>
      <c r="G44" s="45">
        <v>2</v>
      </c>
      <c r="H44" s="50">
        <f t="shared" si="1"/>
        <v>8</v>
      </c>
      <c r="I44" s="8"/>
      <c r="J44" s="39"/>
      <c r="K44" s="8"/>
      <c r="L44" s="6"/>
      <c r="M44" s="6"/>
      <c r="N44" s="8"/>
      <c r="O44" s="6"/>
      <c r="T44" s="4" t="s">
        <v>63</v>
      </c>
      <c r="W44" s="11"/>
    </row>
    <row r="45" spans="1:23" ht="18" customHeight="1" x14ac:dyDescent="0.4">
      <c r="A45" s="38" t="s">
        <v>181</v>
      </c>
      <c r="B45" s="38" t="s">
        <v>745</v>
      </c>
      <c r="C45" s="38" t="s">
        <v>373</v>
      </c>
      <c r="D45" s="45">
        <v>2</v>
      </c>
      <c r="E45" s="45">
        <v>2</v>
      </c>
      <c r="F45" s="45">
        <v>2</v>
      </c>
      <c r="G45" s="45">
        <v>2</v>
      </c>
      <c r="H45" s="50">
        <f t="shared" si="1"/>
        <v>8</v>
      </c>
      <c r="I45" s="39"/>
      <c r="J45" s="39"/>
      <c r="K45" s="39"/>
      <c r="L45" s="38"/>
      <c r="M45" s="38"/>
      <c r="N45" s="39"/>
      <c r="O45" s="38"/>
      <c r="T45" s="4" t="s">
        <v>66</v>
      </c>
      <c r="W45" s="11"/>
    </row>
    <row r="46" spans="1:23" ht="18" customHeight="1" x14ac:dyDescent="0.4">
      <c r="A46" s="6" t="s">
        <v>181</v>
      </c>
      <c r="B46" s="6" t="s">
        <v>747</v>
      </c>
      <c r="C46" s="44" t="s">
        <v>373</v>
      </c>
      <c r="D46" s="45">
        <v>1</v>
      </c>
      <c r="E46" s="45">
        <v>0</v>
      </c>
      <c r="F46" s="45">
        <v>1</v>
      </c>
      <c r="G46" s="45">
        <v>0</v>
      </c>
      <c r="H46" s="50">
        <f t="shared" si="1"/>
        <v>2</v>
      </c>
      <c r="I46" s="8"/>
      <c r="J46" s="39"/>
      <c r="K46" s="8"/>
      <c r="L46" s="6"/>
      <c r="M46" s="6"/>
      <c r="N46" s="8"/>
      <c r="O46" s="6"/>
      <c r="T46" s="4" t="s">
        <v>67</v>
      </c>
      <c r="W46" s="11"/>
    </row>
    <row r="47" spans="1:23" x14ac:dyDescent="0.25">
      <c r="A47" s="6" t="s">
        <v>181</v>
      </c>
      <c r="B47" s="6" t="s">
        <v>748</v>
      </c>
      <c r="C47" s="44" t="s">
        <v>373</v>
      </c>
      <c r="D47" s="45">
        <v>2</v>
      </c>
      <c r="E47" s="45">
        <v>0</v>
      </c>
      <c r="F47" s="45">
        <v>0</v>
      </c>
      <c r="G47" s="45">
        <v>0</v>
      </c>
      <c r="H47" s="50">
        <f t="shared" si="1"/>
        <v>2</v>
      </c>
      <c r="I47" s="8"/>
      <c r="J47" s="39"/>
      <c r="K47" s="8"/>
      <c r="L47" s="6"/>
      <c r="M47" s="6"/>
      <c r="N47" s="8"/>
      <c r="O47" s="6"/>
      <c r="T47" s="4" t="s">
        <v>68</v>
      </c>
      <c r="W47" s="11"/>
    </row>
    <row r="48" spans="1:23" x14ac:dyDescent="0.25">
      <c r="A48" s="38" t="s">
        <v>181</v>
      </c>
      <c r="B48" s="38" t="s">
        <v>749</v>
      </c>
      <c r="C48" s="38" t="s">
        <v>373</v>
      </c>
      <c r="D48" s="45">
        <v>2</v>
      </c>
      <c r="E48" s="45">
        <v>0</v>
      </c>
      <c r="F48" s="45">
        <v>0</v>
      </c>
      <c r="G48" s="45">
        <v>0</v>
      </c>
      <c r="H48" s="50">
        <f t="shared" si="1"/>
        <v>2</v>
      </c>
      <c r="I48" s="39"/>
      <c r="J48" s="39"/>
      <c r="K48" s="39"/>
      <c r="L48" s="38"/>
      <c r="M48" s="38"/>
      <c r="N48" s="39"/>
      <c r="O48" s="38"/>
      <c r="T48" s="4" t="s">
        <v>69</v>
      </c>
      <c r="W48" s="11"/>
    </row>
    <row r="49" spans="1:23" x14ac:dyDescent="0.25">
      <c r="A49" s="6" t="s">
        <v>181</v>
      </c>
      <c r="B49" s="6" t="s">
        <v>691</v>
      </c>
      <c r="C49" s="44" t="s">
        <v>373</v>
      </c>
      <c r="D49" s="45">
        <v>2</v>
      </c>
      <c r="E49" s="45">
        <v>0</v>
      </c>
      <c r="F49" s="45">
        <v>0</v>
      </c>
      <c r="G49" s="45">
        <v>0</v>
      </c>
      <c r="H49" s="50">
        <f t="shared" si="1"/>
        <v>2</v>
      </c>
      <c r="I49" s="8"/>
      <c r="J49" s="39"/>
      <c r="K49" s="8"/>
      <c r="L49" s="6"/>
      <c r="M49" s="6"/>
      <c r="N49" s="8"/>
      <c r="O49" s="6"/>
      <c r="T49" s="4" t="s">
        <v>70</v>
      </c>
      <c r="W49" s="11"/>
    </row>
    <row r="50" spans="1:23" x14ac:dyDescent="0.4">
      <c r="A50" s="38" t="s">
        <v>181</v>
      </c>
      <c r="B50" s="38" t="s">
        <v>751</v>
      </c>
      <c r="C50" s="38" t="s">
        <v>664</v>
      </c>
      <c r="D50" s="45">
        <v>1</v>
      </c>
      <c r="E50" s="45">
        <v>0</v>
      </c>
      <c r="F50" s="45">
        <v>1</v>
      </c>
      <c r="G50" s="45">
        <v>0</v>
      </c>
      <c r="H50" s="50">
        <f t="shared" si="1"/>
        <v>2</v>
      </c>
      <c r="I50" s="39"/>
      <c r="J50" s="39"/>
      <c r="K50" s="39"/>
      <c r="L50" s="38"/>
      <c r="M50" s="38"/>
      <c r="N50" s="39"/>
      <c r="O50" s="38"/>
      <c r="T50" s="4" t="s">
        <v>71</v>
      </c>
      <c r="W50" s="11"/>
    </row>
    <row r="51" spans="1:23" x14ac:dyDescent="0.4">
      <c r="A51" s="6" t="s">
        <v>181</v>
      </c>
      <c r="B51" s="6" t="s">
        <v>753</v>
      </c>
      <c r="C51" s="44" t="s">
        <v>373</v>
      </c>
      <c r="D51" s="45">
        <v>1</v>
      </c>
      <c r="E51" s="45">
        <v>0</v>
      </c>
      <c r="F51" s="45">
        <v>0</v>
      </c>
      <c r="G51" s="45">
        <v>0</v>
      </c>
      <c r="H51" s="50">
        <f t="shared" si="1"/>
        <v>1</v>
      </c>
      <c r="I51" s="8"/>
      <c r="J51" s="39"/>
      <c r="K51" s="8"/>
      <c r="L51" s="6"/>
      <c r="M51" s="6"/>
      <c r="N51" s="8"/>
      <c r="O51" s="6"/>
      <c r="T51" s="4" t="s">
        <v>72</v>
      </c>
      <c r="W51" s="11"/>
    </row>
    <row r="52" spans="1:23" x14ac:dyDescent="0.25">
      <c r="A52" s="6" t="s">
        <v>181</v>
      </c>
      <c r="B52" s="6" t="s">
        <v>757</v>
      </c>
      <c r="C52" s="44" t="s">
        <v>664</v>
      </c>
      <c r="D52" s="45">
        <v>4</v>
      </c>
      <c r="E52" s="45">
        <v>4</v>
      </c>
      <c r="F52" s="45">
        <v>4</v>
      </c>
      <c r="G52" s="45">
        <v>4</v>
      </c>
      <c r="H52" s="50">
        <f t="shared" si="1"/>
        <v>16</v>
      </c>
      <c r="I52" s="8"/>
      <c r="J52" s="39"/>
      <c r="K52" s="8"/>
      <c r="L52" s="6"/>
      <c r="M52" s="6"/>
      <c r="N52" s="8"/>
      <c r="O52" s="6"/>
      <c r="T52" s="4" t="s">
        <v>73</v>
      </c>
      <c r="W52" s="11"/>
    </row>
    <row r="53" spans="1:23" x14ac:dyDescent="0.25">
      <c r="A53" s="38" t="s">
        <v>181</v>
      </c>
      <c r="B53" s="38" t="s">
        <v>758</v>
      </c>
      <c r="C53" s="38" t="s">
        <v>373</v>
      </c>
      <c r="D53" s="45">
        <v>200</v>
      </c>
      <c r="E53" s="45">
        <v>200</v>
      </c>
      <c r="F53" s="45">
        <v>200</v>
      </c>
      <c r="G53" s="45">
        <v>200</v>
      </c>
      <c r="H53" s="50">
        <f t="shared" si="1"/>
        <v>800</v>
      </c>
      <c r="I53" s="39"/>
      <c r="J53" s="39"/>
      <c r="K53" s="39"/>
      <c r="L53" s="38"/>
      <c r="M53" s="38"/>
      <c r="N53" s="39"/>
      <c r="O53" s="38"/>
      <c r="T53" s="4" t="s">
        <v>74</v>
      </c>
      <c r="W53" s="11"/>
    </row>
    <row r="54" spans="1:23" x14ac:dyDescent="0.4">
      <c r="A54" s="38" t="s">
        <v>181</v>
      </c>
      <c r="B54" s="38" t="s">
        <v>765</v>
      </c>
      <c r="C54" s="38" t="s">
        <v>373</v>
      </c>
      <c r="D54" s="45">
        <v>1</v>
      </c>
      <c r="E54" s="45">
        <v>0</v>
      </c>
      <c r="F54" s="45">
        <v>0</v>
      </c>
      <c r="G54" s="45">
        <v>0</v>
      </c>
      <c r="H54" s="50">
        <f t="shared" si="1"/>
        <v>1</v>
      </c>
      <c r="I54" s="39"/>
      <c r="J54" s="39"/>
      <c r="K54" s="39"/>
      <c r="L54" s="38"/>
      <c r="M54" s="38"/>
      <c r="N54" s="39"/>
      <c r="O54" s="38"/>
      <c r="T54" s="4" t="s">
        <v>77</v>
      </c>
      <c r="W54" s="11"/>
    </row>
    <row r="55" spans="1:23" s="26" customFormat="1" x14ac:dyDescent="0.4">
      <c r="A55" s="38" t="s">
        <v>181</v>
      </c>
      <c r="B55" s="38" t="s">
        <v>768</v>
      </c>
      <c r="C55" s="38" t="s">
        <v>373</v>
      </c>
      <c r="D55" s="45">
        <v>4</v>
      </c>
      <c r="E55" s="45">
        <v>4</v>
      </c>
      <c r="F55" s="45">
        <v>4</v>
      </c>
      <c r="G55" s="45">
        <v>4</v>
      </c>
      <c r="H55" s="50">
        <f t="shared" si="1"/>
        <v>16</v>
      </c>
      <c r="I55" s="39"/>
      <c r="J55" s="39"/>
      <c r="K55" s="39"/>
      <c r="L55" s="38"/>
      <c r="M55" s="38"/>
      <c r="N55" s="39"/>
      <c r="O55" s="38"/>
      <c r="T55" s="4"/>
      <c r="W55" s="11"/>
    </row>
    <row r="56" spans="1:23" x14ac:dyDescent="0.4">
      <c r="A56" s="6" t="s">
        <v>181</v>
      </c>
      <c r="B56" s="6" t="s">
        <v>771</v>
      </c>
      <c r="C56" s="44" t="s">
        <v>373</v>
      </c>
      <c r="D56" s="45">
        <v>1</v>
      </c>
      <c r="E56" s="45">
        <v>0</v>
      </c>
      <c r="F56" s="45">
        <v>0</v>
      </c>
      <c r="G56" s="45">
        <v>0</v>
      </c>
      <c r="H56" s="50">
        <f t="shared" si="1"/>
        <v>1</v>
      </c>
      <c r="I56" s="8"/>
      <c r="J56" s="39"/>
      <c r="K56" s="8"/>
      <c r="L56" s="6"/>
      <c r="M56" s="6"/>
      <c r="N56" s="8"/>
      <c r="O56" s="6"/>
      <c r="T56" s="4" t="s">
        <v>78</v>
      </c>
      <c r="W56" s="11"/>
    </row>
    <row r="57" spans="1:23" x14ac:dyDescent="0.4">
      <c r="A57" s="6" t="s">
        <v>403</v>
      </c>
      <c r="B57" s="6" t="s">
        <v>404</v>
      </c>
      <c r="C57" s="44" t="s">
        <v>379</v>
      </c>
      <c r="D57" s="45">
        <v>14</v>
      </c>
      <c r="E57" s="45">
        <v>14</v>
      </c>
      <c r="F57" s="45">
        <v>14</v>
      </c>
      <c r="G57" s="45">
        <v>14</v>
      </c>
      <c r="H57" s="50">
        <f t="shared" si="1"/>
        <v>56</v>
      </c>
      <c r="I57" s="8"/>
      <c r="J57" s="39"/>
      <c r="K57" s="8"/>
      <c r="L57" s="6"/>
      <c r="M57" s="6"/>
      <c r="N57" s="8"/>
      <c r="O57" s="6"/>
      <c r="T57" s="4" t="s">
        <v>79</v>
      </c>
      <c r="W57" s="11"/>
    </row>
    <row r="58" spans="1:23" x14ac:dyDescent="0.25">
      <c r="A58" s="38" t="s">
        <v>403</v>
      </c>
      <c r="B58" s="38" t="s">
        <v>613</v>
      </c>
      <c r="C58" s="38" t="s">
        <v>510</v>
      </c>
      <c r="D58" s="45">
        <v>21</v>
      </c>
      <c r="E58" s="45">
        <v>15</v>
      </c>
      <c r="F58" s="45">
        <v>18</v>
      </c>
      <c r="G58" s="45">
        <v>14</v>
      </c>
      <c r="H58" s="50">
        <f t="shared" si="1"/>
        <v>68</v>
      </c>
      <c r="I58" s="39"/>
      <c r="J58" s="39"/>
      <c r="K58" s="39"/>
      <c r="L58" s="38"/>
      <c r="M58" s="38"/>
      <c r="N58" s="39"/>
      <c r="O58" s="38"/>
      <c r="T58" s="4" t="s">
        <v>80</v>
      </c>
      <c r="W58" s="11"/>
    </row>
    <row r="59" spans="1:23" x14ac:dyDescent="0.4">
      <c r="A59" s="38" t="s">
        <v>405</v>
      </c>
      <c r="B59" s="38" t="s">
        <v>610</v>
      </c>
      <c r="C59" s="38" t="s">
        <v>373</v>
      </c>
      <c r="D59" s="45">
        <v>15</v>
      </c>
      <c r="E59" s="45">
        <v>15</v>
      </c>
      <c r="F59" s="45">
        <v>14</v>
      </c>
      <c r="G59" s="45">
        <v>14</v>
      </c>
      <c r="H59" s="50">
        <f t="shared" si="1"/>
        <v>58</v>
      </c>
      <c r="I59" s="39"/>
      <c r="J59" s="39"/>
      <c r="K59" s="39"/>
      <c r="L59" s="38"/>
      <c r="M59" s="38"/>
      <c r="N59" s="39"/>
      <c r="O59" s="38"/>
      <c r="T59" s="4" t="s">
        <v>81</v>
      </c>
      <c r="W59" s="11"/>
    </row>
    <row r="60" spans="1:23" x14ac:dyDescent="0.4">
      <c r="A60" s="6" t="s">
        <v>407</v>
      </c>
      <c r="B60" s="6" t="s">
        <v>406</v>
      </c>
      <c r="C60" s="44" t="s">
        <v>379</v>
      </c>
      <c r="D60" s="45">
        <v>22</v>
      </c>
      <c r="E60" s="45">
        <v>9</v>
      </c>
      <c r="F60" s="45">
        <v>20</v>
      </c>
      <c r="G60" s="45">
        <v>3</v>
      </c>
      <c r="H60" s="50">
        <f t="shared" si="1"/>
        <v>54</v>
      </c>
      <c r="I60" s="8"/>
      <c r="J60" s="39"/>
      <c r="K60" s="8"/>
      <c r="L60" s="6"/>
      <c r="M60" s="6"/>
      <c r="N60" s="8"/>
      <c r="O60" s="6"/>
      <c r="T60" s="4" t="s">
        <v>82</v>
      </c>
      <c r="W60" s="11"/>
    </row>
    <row r="61" spans="1:23" x14ac:dyDescent="0.25">
      <c r="A61" s="6" t="s">
        <v>408</v>
      </c>
      <c r="B61" s="6" t="s">
        <v>607</v>
      </c>
      <c r="C61" s="44" t="s">
        <v>373</v>
      </c>
      <c r="D61" s="45">
        <v>18</v>
      </c>
      <c r="E61" s="45">
        <v>19</v>
      </c>
      <c r="F61" s="45">
        <v>17</v>
      </c>
      <c r="G61" s="45">
        <v>16</v>
      </c>
      <c r="H61" s="50">
        <f t="shared" si="1"/>
        <v>70</v>
      </c>
      <c r="I61" s="8"/>
      <c r="J61" s="39"/>
      <c r="K61" s="8"/>
      <c r="L61" s="6"/>
      <c r="M61" s="6"/>
      <c r="N61" s="8"/>
      <c r="O61" s="6"/>
      <c r="T61" s="4" t="s">
        <v>83</v>
      </c>
      <c r="W61" s="11"/>
    </row>
    <row r="62" spans="1:23" x14ac:dyDescent="0.4">
      <c r="A62" s="6" t="s">
        <v>410</v>
      </c>
      <c r="B62" s="6" t="s">
        <v>614</v>
      </c>
      <c r="C62" s="44" t="s">
        <v>373</v>
      </c>
      <c r="D62" s="45">
        <v>3</v>
      </c>
      <c r="E62" s="45">
        <v>2</v>
      </c>
      <c r="F62" s="45">
        <v>1</v>
      </c>
      <c r="G62" s="45">
        <v>1</v>
      </c>
      <c r="H62" s="50">
        <f t="shared" si="1"/>
        <v>7</v>
      </c>
      <c r="I62" s="8"/>
      <c r="J62" s="39"/>
      <c r="K62" s="8"/>
      <c r="L62" s="6"/>
      <c r="M62" s="6"/>
      <c r="N62" s="8"/>
      <c r="O62" s="6"/>
      <c r="T62" s="4" t="s">
        <v>84</v>
      </c>
      <c r="W62" s="11"/>
    </row>
    <row r="63" spans="1:23" x14ac:dyDescent="0.25">
      <c r="A63" s="38" t="s">
        <v>412</v>
      </c>
      <c r="B63" s="38" t="s">
        <v>615</v>
      </c>
      <c r="C63" s="38" t="s">
        <v>379</v>
      </c>
      <c r="D63" s="45">
        <v>16</v>
      </c>
      <c r="E63" s="45">
        <v>14</v>
      </c>
      <c r="F63" s="45">
        <v>10</v>
      </c>
      <c r="G63" s="45">
        <v>10</v>
      </c>
      <c r="H63" s="50">
        <f t="shared" si="1"/>
        <v>50</v>
      </c>
      <c r="I63" s="39"/>
      <c r="J63" s="39"/>
      <c r="K63" s="39"/>
      <c r="L63" s="38"/>
      <c r="M63" s="38"/>
      <c r="N63" s="39"/>
      <c r="O63" s="38"/>
      <c r="T63" s="4" t="s">
        <v>86</v>
      </c>
      <c r="W63" s="11"/>
    </row>
    <row r="64" spans="1:23" x14ac:dyDescent="0.4">
      <c r="A64" s="38" t="s">
        <v>414</v>
      </c>
      <c r="B64" s="38" t="s">
        <v>617</v>
      </c>
      <c r="C64" s="38" t="s">
        <v>373</v>
      </c>
      <c r="D64" s="45">
        <v>61</v>
      </c>
      <c r="E64" s="45">
        <v>60</v>
      </c>
      <c r="F64" s="45">
        <v>60</v>
      </c>
      <c r="G64" s="45">
        <v>60</v>
      </c>
      <c r="H64" s="50">
        <f t="shared" si="1"/>
        <v>241</v>
      </c>
      <c r="I64" s="39"/>
      <c r="J64" s="39"/>
      <c r="K64" s="39"/>
      <c r="L64" s="38"/>
      <c r="M64" s="38"/>
      <c r="N64" s="39"/>
      <c r="O64" s="38"/>
      <c r="T64" s="4" t="s">
        <v>87</v>
      </c>
      <c r="W64" s="11"/>
    </row>
    <row r="65" spans="1:23" x14ac:dyDescent="0.25">
      <c r="A65" s="38" t="s">
        <v>416</v>
      </c>
      <c r="B65" s="38" t="s">
        <v>609</v>
      </c>
      <c r="C65" s="38" t="s">
        <v>373</v>
      </c>
      <c r="D65" s="45">
        <v>19</v>
      </c>
      <c r="E65" s="45">
        <v>18</v>
      </c>
      <c r="F65" s="45">
        <v>18</v>
      </c>
      <c r="G65" s="45">
        <v>18</v>
      </c>
      <c r="H65" s="50">
        <f t="shared" si="1"/>
        <v>73</v>
      </c>
      <c r="I65" s="39"/>
      <c r="J65" s="39"/>
      <c r="K65" s="39"/>
      <c r="L65" s="38"/>
      <c r="M65" s="38"/>
      <c r="N65" s="39"/>
      <c r="O65" s="38"/>
      <c r="T65" s="4" t="s">
        <v>88</v>
      </c>
      <c r="W65" s="11"/>
    </row>
    <row r="66" spans="1:23" x14ac:dyDescent="0.25">
      <c r="A66" s="38" t="s">
        <v>418</v>
      </c>
      <c r="B66" s="38" t="s">
        <v>409</v>
      </c>
      <c r="C66" s="38" t="s">
        <v>373</v>
      </c>
      <c r="D66" s="45">
        <v>3</v>
      </c>
      <c r="E66" s="45">
        <v>2</v>
      </c>
      <c r="F66" s="45">
        <v>2</v>
      </c>
      <c r="G66" s="45">
        <v>2</v>
      </c>
      <c r="H66" s="50">
        <f t="shared" si="1"/>
        <v>9</v>
      </c>
      <c r="I66" s="39"/>
      <c r="J66" s="39"/>
      <c r="K66" s="39"/>
      <c r="L66" s="38"/>
      <c r="M66" s="38"/>
      <c r="N66" s="39"/>
      <c r="O66" s="38"/>
      <c r="T66" s="4" t="s">
        <v>89</v>
      </c>
      <c r="W66" s="11"/>
    </row>
    <row r="67" spans="1:23" x14ac:dyDescent="0.25">
      <c r="A67" s="6" t="s">
        <v>420</v>
      </c>
      <c r="B67" s="6" t="s">
        <v>618</v>
      </c>
      <c r="C67" s="44" t="s">
        <v>373</v>
      </c>
      <c r="D67" s="45">
        <v>6</v>
      </c>
      <c r="E67" s="45">
        <v>6</v>
      </c>
      <c r="F67" s="45">
        <v>6</v>
      </c>
      <c r="G67" s="45">
        <v>6</v>
      </c>
      <c r="H67" s="50">
        <f t="shared" si="1"/>
        <v>24</v>
      </c>
      <c r="I67" s="8"/>
      <c r="J67" s="39"/>
      <c r="K67" s="8"/>
      <c r="L67" s="6"/>
      <c r="M67" s="6"/>
      <c r="N67" s="8"/>
      <c r="O67" s="6"/>
      <c r="T67" s="4" t="s">
        <v>90</v>
      </c>
      <c r="W67" s="11"/>
    </row>
    <row r="68" spans="1:23" x14ac:dyDescent="0.4">
      <c r="A68" s="6" t="s">
        <v>422</v>
      </c>
      <c r="B68" s="6" t="s">
        <v>411</v>
      </c>
      <c r="C68" s="44" t="s">
        <v>373</v>
      </c>
      <c r="D68" s="45">
        <v>5</v>
      </c>
      <c r="E68" s="45">
        <v>6</v>
      </c>
      <c r="F68" s="45">
        <v>5</v>
      </c>
      <c r="G68" s="45">
        <v>5</v>
      </c>
      <c r="H68" s="50">
        <f t="shared" si="1"/>
        <v>21</v>
      </c>
      <c r="I68" s="8"/>
      <c r="J68" s="39"/>
      <c r="K68" s="8"/>
      <c r="L68" s="6"/>
      <c r="M68" s="6"/>
      <c r="N68" s="8"/>
      <c r="O68" s="6"/>
      <c r="T68" s="4" t="s">
        <v>91</v>
      </c>
      <c r="W68" s="11"/>
    </row>
    <row r="69" spans="1:23" x14ac:dyDescent="0.4">
      <c r="A69" s="38" t="s">
        <v>424</v>
      </c>
      <c r="B69" s="38" t="s">
        <v>620</v>
      </c>
      <c r="C69" s="38" t="s">
        <v>373</v>
      </c>
      <c r="D69" s="45">
        <v>5</v>
      </c>
      <c r="E69" s="45">
        <v>5</v>
      </c>
      <c r="F69" s="45">
        <v>5</v>
      </c>
      <c r="G69" s="45">
        <v>5</v>
      </c>
      <c r="H69" s="50">
        <f t="shared" si="1"/>
        <v>20</v>
      </c>
      <c r="I69" s="39"/>
      <c r="J69" s="39"/>
      <c r="K69" s="39"/>
      <c r="L69" s="38"/>
      <c r="M69" s="38"/>
      <c r="N69" s="39"/>
      <c r="O69" s="38"/>
      <c r="T69" s="4" t="s">
        <v>94</v>
      </c>
      <c r="W69" s="11"/>
    </row>
    <row r="70" spans="1:23" ht="18" customHeight="1" x14ac:dyDescent="0.25">
      <c r="A70" s="6" t="s">
        <v>426</v>
      </c>
      <c r="B70" s="6" t="s">
        <v>413</v>
      </c>
      <c r="C70" s="44" t="s">
        <v>372</v>
      </c>
      <c r="D70" s="45">
        <v>278</v>
      </c>
      <c r="E70" s="45">
        <v>278</v>
      </c>
      <c r="F70" s="45">
        <v>278</v>
      </c>
      <c r="G70" s="45">
        <v>276</v>
      </c>
      <c r="H70" s="50">
        <f t="shared" si="1"/>
        <v>1110</v>
      </c>
      <c r="I70" s="8"/>
      <c r="J70" s="39"/>
      <c r="K70" s="8"/>
      <c r="L70" s="6"/>
      <c r="M70" s="6"/>
      <c r="N70" s="8"/>
      <c r="O70" s="6"/>
      <c r="T70" s="4" t="s">
        <v>95</v>
      </c>
      <c r="W70" s="11"/>
    </row>
    <row r="71" spans="1:23" x14ac:dyDescent="0.4">
      <c r="A71" s="38" t="s">
        <v>428</v>
      </c>
      <c r="B71" s="38" t="s">
        <v>624</v>
      </c>
      <c r="C71" s="38" t="s">
        <v>373</v>
      </c>
      <c r="D71" s="45">
        <v>2</v>
      </c>
      <c r="E71" s="45">
        <v>2</v>
      </c>
      <c r="F71" s="45">
        <v>2</v>
      </c>
      <c r="G71" s="45">
        <v>0</v>
      </c>
      <c r="H71" s="50">
        <f t="shared" si="1"/>
        <v>6</v>
      </c>
      <c r="I71" s="39"/>
      <c r="J71" s="39"/>
      <c r="K71" s="39"/>
      <c r="L71" s="38"/>
      <c r="M71" s="38"/>
      <c r="N71" s="39"/>
      <c r="O71" s="38"/>
      <c r="T71" s="4" t="s">
        <v>96</v>
      </c>
      <c r="W71" s="11"/>
    </row>
    <row r="72" spans="1:23" x14ac:dyDescent="0.25">
      <c r="A72" s="38" t="s">
        <v>430</v>
      </c>
      <c r="B72" s="38" t="s">
        <v>415</v>
      </c>
      <c r="C72" s="38" t="s">
        <v>372</v>
      </c>
      <c r="D72" s="45">
        <v>9</v>
      </c>
      <c r="E72" s="45">
        <v>7</v>
      </c>
      <c r="F72" s="45">
        <v>6</v>
      </c>
      <c r="G72" s="45">
        <v>6</v>
      </c>
      <c r="H72" s="50">
        <f t="shared" si="1"/>
        <v>28</v>
      </c>
      <c r="I72" s="39"/>
      <c r="J72" s="39"/>
      <c r="K72" s="39"/>
      <c r="L72" s="38"/>
      <c r="M72" s="38"/>
      <c r="N72" s="39"/>
      <c r="O72" s="38"/>
      <c r="T72" s="4" t="s">
        <v>98</v>
      </c>
      <c r="W72" s="11"/>
    </row>
    <row r="73" spans="1:23" x14ac:dyDescent="0.4">
      <c r="A73" s="6" t="s">
        <v>432</v>
      </c>
      <c r="B73" s="6" t="s">
        <v>605</v>
      </c>
      <c r="C73" s="44" t="s">
        <v>373</v>
      </c>
      <c r="D73" s="45">
        <v>30</v>
      </c>
      <c r="E73" s="45">
        <v>17</v>
      </c>
      <c r="F73" s="45">
        <v>22</v>
      </c>
      <c r="G73" s="45">
        <v>17</v>
      </c>
      <c r="H73" s="50">
        <f t="shared" si="1"/>
        <v>86</v>
      </c>
      <c r="I73" s="8"/>
      <c r="J73" s="39"/>
      <c r="K73" s="8"/>
      <c r="L73" s="6"/>
      <c r="M73" s="6"/>
      <c r="N73" s="8"/>
      <c r="O73" s="6"/>
      <c r="T73" s="4" t="s">
        <v>100</v>
      </c>
      <c r="W73" s="11"/>
    </row>
    <row r="74" spans="1:23" s="25" customFormat="1" x14ac:dyDescent="0.4">
      <c r="A74" s="6" t="s">
        <v>434</v>
      </c>
      <c r="B74" s="6" t="s">
        <v>417</v>
      </c>
      <c r="C74" s="44" t="s">
        <v>379</v>
      </c>
      <c r="D74" s="45">
        <v>133</v>
      </c>
      <c r="E74" s="45">
        <v>131</v>
      </c>
      <c r="F74" s="45">
        <v>131</v>
      </c>
      <c r="G74" s="45">
        <v>131</v>
      </c>
      <c r="H74" s="50">
        <f t="shared" si="1"/>
        <v>526</v>
      </c>
      <c r="I74" s="8"/>
      <c r="J74" s="39"/>
      <c r="K74" s="8"/>
      <c r="L74" s="6"/>
      <c r="M74" s="6"/>
      <c r="N74" s="8"/>
      <c r="O74" s="6"/>
      <c r="T74" s="4"/>
      <c r="W74" s="11"/>
    </row>
    <row r="75" spans="1:23" ht="18" customHeight="1" x14ac:dyDescent="0.25">
      <c r="A75" s="38" t="s">
        <v>436</v>
      </c>
      <c r="B75" s="38" t="s">
        <v>612</v>
      </c>
      <c r="C75" s="38" t="s">
        <v>373</v>
      </c>
      <c r="D75" s="45">
        <v>5</v>
      </c>
      <c r="E75" s="45">
        <v>2</v>
      </c>
      <c r="F75" s="45">
        <v>2</v>
      </c>
      <c r="G75" s="45">
        <v>2</v>
      </c>
      <c r="H75" s="50">
        <f t="shared" ref="H75:H106" si="2">SUM(D75:G75)</f>
        <v>11</v>
      </c>
      <c r="I75" s="39"/>
      <c r="J75" s="39"/>
      <c r="K75" s="39"/>
      <c r="L75" s="38"/>
      <c r="M75" s="38"/>
      <c r="N75" s="39"/>
      <c r="O75" s="38"/>
      <c r="T75" s="4" t="s">
        <v>101</v>
      </c>
      <c r="W75" s="11"/>
    </row>
    <row r="76" spans="1:23" s="26" customFormat="1" ht="18" customHeight="1" x14ac:dyDescent="0.4">
      <c r="A76" s="38" t="s">
        <v>438</v>
      </c>
      <c r="B76" s="38" t="s">
        <v>419</v>
      </c>
      <c r="C76" s="38" t="s">
        <v>379</v>
      </c>
      <c r="D76" s="45">
        <v>55</v>
      </c>
      <c r="E76" s="45">
        <v>59</v>
      </c>
      <c r="F76" s="45">
        <v>55</v>
      </c>
      <c r="G76" s="45">
        <v>57</v>
      </c>
      <c r="H76" s="50">
        <f t="shared" si="2"/>
        <v>226</v>
      </c>
      <c r="I76" s="39"/>
      <c r="J76" s="39"/>
      <c r="K76" s="39"/>
      <c r="L76" s="38"/>
      <c r="M76" s="38"/>
      <c r="N76" s="39"/>
      <c r="O76" s="38"/>
      <c r="T76" s="4"/>
      <c r="W76" s="11"/>
    </row>
    <row r="77" spans="1:23" x14ac:dyDescent="0.25">
      <c r="A77" s="38" t="s">
        <v>440</v>
      </c>
      <c r="B77" s="38" t="s">
        <v>608</v>
      </c>
      <c r="C77" s="38" t="s">
        <v>373</v>
      </c>
      <c r="D77" s="45">
        <v>5</v>
      </c>
      <c r="E77" s="45">
        <v>1</v>
      </c>
      <c r="F77" s="45">
        <v>3</v>
      </c>
      <c r="G77" s="45">
        <v>1</v>
      </c>
      <c r="H77" s="50">
        <f t="shared" si="2"/>
        <v>10</v>
      </c>
      <c r="I77" s="39"/>
      <c r="J77" s="39"/>
      <c r="K77" s="39"/>
      <c r="L77" s="38"/>
      <c r="M77" s="38"/>
      <c r="N77" s="39"/>
      <c r="O77" s="38"/>
      <c r="T77" s="4" t="s">
        <v>102</v>
      </c>
      <c r="W77" s="11"/>
    </row>
    <row r="78" spans="1:23" x14ac:dyDescent="0.4">
      <c r="A78" s="6" t="s">
        <v>442</v>
      </c>
      <c r="B78" s="6" t="s">
        <v>421</v>
      </c>
      <c r="C78" s="44" t="s">
        <v>379</v>
      </c>
      <c r="D78" s="45">
        <v>153</v>
      </c>
      <c r="E78" s="45">
        <v>155</v>
      </c>
      <c r="F78" s="45">
        <v>136</v>
      </c>
      <c r="G78" s="45">
        <v>131</v>
      </c>
      <c r="H78" s="50">
        <f t="shared" si="2"/>
        <v>575</v>
      </c>
      <c r="I78" s="8"/>
      <c r="J78" s="39"/>
      <c r="K78" s="8"/>
      <c r="L78" s="6"/>
      <c r="M78" s="6"/>
      <c r="N78" s="8"/>
      <c r="O78" s="6"/>
      <c r="T78" s="4" t="s">
        <v>103</v>
      </c>
      <c r="W78" s="11"/>
    </row>
    <row r="79" spans="1:23" x14ac:dyDescent="0.25">
      <c r="A79" s="38" t="s">
        <v>444</v>
      </c>
      <c r="B79" s="38" t="s">
        <v>625</v>
      </c>
      <c r="C79" s="38" t="s">
        <v>379</v>
      </c>
      <c r="D79" s="45">
        <v>2</v>
      </c>
      <c r="E79" s="45">
        <v>0</v>
      </c>
      <c r="F79" s="45">
        <v>0</v>
      </c>
      <c r="G79" s="45">
        <v>0</v>
      </c>
      <c r="H79" s="50">
        <f t="shared" si="2"/>
        <v>2</v>
      </c>
      <c r="I79" s="39"/>
      <c r="J79" s="39"/>
      <c r="K79" s="39"/>
      <c r="L79" s="38"/>
      <c r="M79" s="38"/>
      <c r="N79" s="39"/>
      <c r="O79" s="38"/>
      <c r="T79" s="4" t="s">
        <v>104</v>
      </c>
      <c r="W79" s="11"/>
    </row>
    <row r="80" spans="1:23" x14ac:dyDescent="0.25">
      <c r="A80" s="38" t="s">
        <v>446</v>
      </c>
      <c r="B80" s="38" t="s">
        <v>423</v>
      </c>
      <c r="C80" s="38" t="s">
        <v>379</v>
      </c>
      <c r="D80" s="45">
        <v>151</v>
      </c>
      <c r="E80" s="45">
        <v>151</v>
      </c>
      <c r="F80" s="45">
        <v>144</v>
      </c>
      <c r="G80" s="45">
        <v>144</v>
      </c>
      <c r="H80" s="50">
        <f t="shared" si="2"/>
        <v>590</v>
      </c>
      <c r="I80" s="39"/>
      <c r="J80" s="39"/>
      <c r="K80" s="39"/>
      <c r="L80" s="38"/>
      <c r="M80" s="38"/>
      <c r="N80" s="39"/>
      <c r="O80" s="38"/>
      <c r="T80" s="4" t="s">
        <v>105</v>
      </c>
      <c r="W80" s="11"/>
    </row>
    <row r="81" spans="1:23" x14ac:dyDescent="0.25">
      <c r="A81" s="6" t="s">
        <v>448</v>
      </c>
      <c r="B81" s="6" t="s">
        <v>606</v>
      </c>
      <c r="C81" s="44" t="s">
        <v>373</v>
      </c>
      <c r="D81" s="45">
        <v>9</v>
      </c>
      <c r="E81" s="45">
        <v>9</v>
      </c>
      <c r="F81" s="45">
        <v>7</v>
      </c>
      <c r="G81" s="45">
        <v>7</v>
      </c>
      <c r="H81" s="50">
        <f t="shared" si="2"/>
        <v>32</v>
      </c>
      <c r="I81" s="8"/>
      <c r="J81" s="39"/>
      <c r="K81" s="8"/>
      <c r="L81" s="6"/>
      <c r="M81" s="6"/>
      <c r="N81" s="8"/>
      <c r="O81" s="6"/>
      <c r="T81" s="4" t="s">
        <v>106</v>
      </c>
      <c r="W81" s="11"/>
    </row>
    <row r="82" spans="1:23" x14ac:dyDescent="0.25">
      <c r="A82" s="6" t="s">
        <v>450</v>
      </c>
      <c r="B82" s="6" t="s">
        <v>425</v>
      </c>
      <c r="C82" s="44" t="s">
        <v>379</v>
      </c>
      <c r="D82" s="45">
        <v>15</v>
      </c>
      <c r="E82" s="45">
        <v>10</v>
      </c>
      <c r="F82" s="45">
        <v>10</v>
      </c>
      <c r="G82" s="45">
        <v>5</v>
      </c>
      <c r="H82" s="50">
        <f t="shared" si="2"/>
        <v>40</v>
      </c>
      <c r="I82" s="8"/>
      <c r="J82" s="39"/>
      <c r="K82" s="8"/>
      <c r="L82" s="6"/>
      <c r="M82" s="6"/>
      <c r="N82" s="8"/>
      <c r="O82" s="6"/>
      <c r="T82" s="4" t="s">
        <v>108</v>
      </c>
      <c r="W82" s="11"/>
    </row>
    <row r="83" spans="1:23" x14ac:dyDescent="0.25">
      <c r="A83" s="6" t="s">
        <v>452</v>
      </c>
      <c r="B83" s="6" t="s">
        <v>611</v>
      </c>
      <c r="C83" s="44" t="s">
        <v>373</v>
      </c>
      <c r="D83" s="45">
        <v>21</v>
      </c>
      <c r="E83" s="45">
        <v>21</v>
      </c>
      <c r="F83" s="45">
        <v>21</v>
      </c>
      <c r="G83" s="45">
        <v>21</v>
      </c>
      <c r="H83" s="50">
        <f t="shared" si="2"/>
        <v>84</v>
      </c>
      <c r="I83" s="8"/>
      <c r="J83" s="39"/>
      <c r="K83" s="8"/>
      <c r="L83" s="6"/>
      <c r="M83" s="6"/>
      <c r="N83" s="8"/>
      <c r="O83" s="6"/>
      <c r="T83" s="4" t="s">
        <v>109</v>
      </c>
      <c r="W83" s="11"/>
    </row>
    <row r="84" spans="1:23" x14ac:dyDescent="0.25">
      <c r="A84" s="6" t="s">
        <v>454</v>
      </c>
      <c r="B84" s="6" t="s">
        <v>427</v>
      </c>
      <c r="C84" s="44" t="s">
        <v>379</v>
      </c>
      <c r="D84" s="45">
        <v>22</v>
      </c>
      <c r="E84" s="45">
        <v>22</v>
      </c>
      <c r="F84" s="45">
        <v>21</v>
      </c>
      <c r="G84" s="45">
        <v>21</v>
      </c>
      <c r="H84" s="50">
        <f t="shared" si="2"/>
        <v>86</v>
      </c>
      <c r="I84" s="8"/>
      <c r="J84" s="39"/>
      <c r="K84" s="8"/>
      <c r="L84" s="6"/>
      <c r="M84" s="6"/>
      <c r="N84" s="8"/>
      <c r="O84" s="6"/>
      <c r="T84" s="4" t="s">
        <v>110</v>
      </c>
      <c r="W84" s="11"/>
    </row>
    <row r="85" spans="1:23" x14ac:dyDescent="0.25">
      <c r="A85" s="38" t="s">
        <v>456</v>
      </c>
      <c r="B85" s="38" t="s">
        <v>623</v>
      </c>
      <c r="C85" s="38" t="s">
        <v>373</v>
      </c>
      <c r="D85" s="45">
        <v>5</v>
      </c>
      <c r="E85" s="45">
        <v>6</v>
      </c>
      <c r="F85" s="45">
        <v>5</v>
      </c>
      <c r="G85" s="45">
        <v>6</v>
      </c>
      <c r="H85" s="50">
        <f t="shared" si="2"/>
        <v>22</v>
      </c>
      <c r="I85" s="39"/>
      <c r="J85" s="39"/>
      <c r="K85" s="39"/>
      <c r="L85" s="38"/>
      <c r="M85" s="38"/>
      <c r="N85" s="39"/>
      <c r="O85" s="38"/>
      <c r="T85" s="4" t="s">
        <v>111</v>
      </c>
      <c r="W85" s="11"/>
    </row>
    <row r="86" spans="1:23" x14ac:dyDescent="0.25">
      <c r="A86" s="38" t="s">
        <v>458</v>
      </c>
      <c r="B86" s="38" t="s">
        <v>429</v>
      </c>
      <c r="C86" s="38" t="s">
        <v>373</v>
      </c>
      <c r="D86" s="45">
        <v>34</v>
      </c>
      <c r="E86" s="45">
        <v>34</v>
      </c>
      <c r="F86" s="45">
        <v>33</v>
      </c>
      <c r="G86" s="45">
        <v>35</v>
      </c>
      <c r="H86" s="50">
        <f t="shared" si="2"/>
        <v>136</v>
      </c>
      <c r="I86" s="39"/>
      <c r="J86" s="39"/>
      <c r="K86" s="39"/>
      <c r="L86" s="38"/>
      <c r="M86" s="38"/>
      <c r="N86" s="39"/>
      <c r="O86" s="38"/>
      <c r="T86" s="4" t="s">
        <v>112</v>
      </c>
      <c r="W86" s="11"/>
    </row>
    <row r="87" spans="1:23" x14ac:dyDescent="0.25">
      <c r="A87" s="38" t="s">
        <v>460</v>
      </c>
      <c r="B87" s="38" t="s">
        <v>622</v>
      </c>
      <c r="C87" s="38" t="s">
        <v>373</v>
      </c>
      <c r="D87" s="45">
        <v>8</v>
      </c>
      <c r="E87" s="45">
        <v>5</v>
      </c>
      <c r="F87" s="45">
        <v>5</v>
      </c>
      <c r="G87" s="45">
        <v>5</v>
      </c>
      <c r="H87" s="50">
        <f t="shared" si="2"/>
        <v>23</v>
      </c>
      <c r="I87" s="39"/>
      <c r="J87" s="39"/>
      <c r="K87" s="39"/>
      <c r="L87" s="38"/>
      <c r="M87" s="38"/>
      <c r="N87" s="39"/>
      <c r="O87" s="38"/>
      <c r="T87" s="4" t="s">
        <v>113</v>
      </c>
      <c r="W87" s="11"/>
    </row>
    <row r="88" spans="1:23" x14ac:dyDescent="0.25">
      <c r="A88" s="6" t="s">
        <v>462</v>
      </c>
      <c r="B88" s="6" t="s">
        <v>431</v>
      </c>
      <c r="C88" s="44" t="s">
        <v>379</v>
      </c>
      <c r="D88" s="45">
        <v>308</v>
      </c>
      <c r="E88" s="45">
        <v>7</v>
      </c>
      <c r="F88" s="45">
        <v>310</v>
      </c>
      <c r="G88" s="45">
        <v>7</v>
      </c>
      <c r="H88" s="50">
        <f t="shared" si="2"/>
        <v>632</v>
      </c>
      <c r="I88" s="8"/>
      <c r="J88" s="39"/>
      <c r="K88" s="8"/>
      <c r="L88" s="6"/>
      <c r="M88" s="6"/>
      <c r="N88" s="8"/>
      <c r="O88" s="6"/>
      <c r="T88" s="4" t="s">
        <v>114</v>
      </c>
      <c r="W88" s="11"/>
    </row>
    <row r="89" spans="1:23" x14ac:dyDescent="0.25">
      <c r="A89" s="6" t="s">
        <v>464</v>
      </c>
      <c r="B89" s="6" t="s">
        <v>616</v>
      </c>
      <c r="C89" s="44" t="s">
        <v>379</v>
      </c>
      <c r="D89" s="45">
        <v>0</v>
      </c>
      <c r="E89" s="45">
        <v>0</v>
      </c>
      <c r="F89" s="45">
        <v>0</v>
      </c>
      <c r="G89" s="45">
        <v>0</v>
      </c>
      <c r="H89" s="50">
        <f t="shared" si="2"/>
        <v>0</v>
      </c>
      <c r="I89" s="8"/>
      <c r="J89" s="39"/>
      <c r="K89" s="8"/>
      <c r="L89" s="6"/>
      <c r="M89" s="6"/>
      <c r="N89" s="8"/>
      <c r="O89" s="6"/>
      <c r="T89" s="4" t="s">
        <v>116</v>
      </c>
      <c r="W89" s="11"/>
    </row>
    <row r="90" spans="1:23" x14ac:dyDescent="0.25">
      <c r="A90" s="6" t="s">
        <v>466</v>
      </c>
      <c r="B90" s="6" t="s">
        <v>433</v>
      </c>
      <c r="C90" s="44" t="s">
        <v>379</v>
      </c>
      <c r="D90" s="45">
        <v>112</v>
      </c>
      <c r="E90" s="45">
        <v>0</v>
      </c>
      <c r="F90" s="45">
        <v>2</v>
      </c>
      <c r="G90" s="45">
        <v>0</v>
      </c>
      <c r="H90" s="50">
        <f t="shared" si="2"/>
        <v>114</v>
      </c>
      <c r="I90" s="8"/>
      <c r="J90" s="39"/>
      <c r="K90" s="8"/>
      <c r="L90" s="6"/>
      <c r="M90" s="6"/>
      <c r="N90" s="8"/>
      <c r="O90" s="6"/>
      <c r="T90" s="4" t="s">
        <v>119</v>
      </c>
      <c r="W90" s="11"/>
    </row>
    <row r="91" spans="1:23" ht="18" customHeight="1" x14ac:dyDescent="0.25">
      <c r="A91" s="6" t="s">
        <v>467</v>
      </c>
      <c r="B91" s="6" t="s">
        <v>599</v>
      </c>
      <c r="C91" s="44" t="s">
        <v>373</v>
      </c>
      <c r="D91" s="45">
        <v>26</v>
      </c>
      <c r="E91" s="45">
        <v>20</v>
      </c>
      <c r="F91" s="45">
        <v>15</v>
      </c>
      <c r="G91" s="45">
        <v>19</v>
      </c>
      <c r="H91" s="50">
        <f t="shared" si="2"/>
        <v>80</v>
      </c>
      <c r="I91" s="8"/>
      <c r="J91" s="39"/>
      <c r="K91" s="8"/>
      <c r="L91" s="6"/>
      <c r="M91" s="6"/>
      <c r="N91" s="8"/>
      <c r="O91" s="6"/>
      <c r="T91" s="4" t="s">
        <v>121</v>
      </c>
      <c r="W91" s="11"/>
    </row>
    <row r="92" spans="1:23" s="26" customFormat="1" ht="18" customHeight="1" x14ac:dyDescent="0.25">
      <c r="A92" s="38" t="s">
        <v>468</v>
      </c>
      <c r="B92" s="38" t="s">
        <v>435</v>
      </c>
      <c r="C92" s="38" t="s">
        <v>379</v>
      </c>
      <c r="D92" s="45">
        <v>56</v>
      </c>
      <c r="E92" s="45">
        <v>56</v>
      </c>
      <c r="F92" s="45">
        <v>56</v>
      </c>
      <c r="G92" s="45">
        <v>56</v>
      </c>
      <c r="H92" s="50">
        <f t="shared" si="2"/>
        <v>224</v>
      </c>
      <c r="I92" s="39"/>
      <c r="J92" s="39"/>
      <c r="K92" s="39"/>
      <c r="L92" s="38"/>
      <c r="M92" s="38"/>
      <c r="N92" s="39"/>
      <c r="O92" s="38"/>
      <c r="T92" s="4"/>
      <c r="W92" s="11"/>
    </row>
    <row r="93" spans="1:23" s="26" customFormat="1" x14ac:dyDescent="0.25">
      <c r="A93" s="38" t="s">
        <v>470</v>
      </c>
      <c r="B93" s="38" t="s">
        <v>598</v>
      </c>
      <c r="C93" s="38" t="s">
        <v>373</v>
      </c>
      <c r="D93" s="45">
        <v>9</v>
      </c>
      <c r="E93" s="45">
        <v>3</v>
      </c>
      <c r="F93" s="45">
        <v>3</v>
      </c>
      <c r="G93" s="45">
        <v>3</v>
      </c>
      <c r="H93" s="50">
        <f t="shared" si="2"/>
        <v>18</v>
      </c>
      <c r="I93" s="39"/>
      <c r="J93" s="39"/>
      <c r="K93" s="39"/>
      <c r="L93" s="38"/>
      <c r="M93" s="38"/>
      <c r="N93" s="39"/>
      <c r="O93" s="38"/>
      <c r="T93" s="4"/>
      <c r="W93" s="11"/>
    </row>
    <row r="94" spans="1:23" s="26" customFormat="1" ht="18" customHeight="1" x14ac:dyDescent="0.25">
      <c r="A94" s="6" t="s">
        <v>472</v>
      </c>
      <c r="B94" s="6" t="s">
        <v>437</v>
      </c>
      <c r="C94" s="44" t="s">
        <v>379</v>
      </c>
      <c r="D94" s="45">
        <v>162</v>
      </c>
      <c r="E94" s="45">
        <v>150</v>
      </c>
      <c r="F94" s="45">
        <v>162</v>
      </c>
      <c r="G94" s="45">
        <v>150</v>
      </c>
      <c r="H94" s="50">
        <f t="shared" si="2"/>
        <v>624</v>
      </c>
      <c r="I94" s="8"/>
      <c r="J94" s="39"/>
      <c r="K94" s="8"/>
      <c r="L94" s="6"/>
      <c r="M94" s="6"/>
      <c r="N94" s="8"/>
      <c r="O94" s="6"/>
      <c r="T94" s="4"/>
      <c r="W94" s="11"/>
    </row>
    <row r="95" spans="1:23" ht="18" customHeight="1" x14ac:dyDescent="0.25">
      <c r="A95" s="38" t="s">
        <v>473</v>
      </c>
      <c r="B95" s="38" t="s">
        <v>439</v>
      </c>
      <c r="C95" s="38" t="s">
        <v>379</v>
      </c>
      <c r="D95" s="45">
        <v>335</v>
      </c>
      <c r="E95" s="45">
        <v>323</v>
      </c>
      <c r="F95" s="45">
        <v>335</v>
      </c>
      <c r="G95" s="45">
        <v>323</v>
      </c>
      <c r="H95" s="50">
        <f t="shared" si="2"/>
        <v>1316</v>
      </c>
      <c r="I95" s="39"/>
      <c r="J95" s="39"/>
      <c r="K95" s="39"/>
      <c r="L95" s="38"/>
      <c r="M95" s="38"/>
      <c r="N95" s="39"/>
      <c r="O95" s="38"/>
      <c r="T95" s="4" t="s">
        <v>122</v>
      </c>
    </row>
    <row r="96" spans="1:23" x14ac:dyDescent="0.25">
      <c r="A96" s="38" t="s">
        <v>474</v>
      </c>
      <c r="B96" s="38" t="s">
        <v>441</v>
      </c>
      <c r="C96" s="38" t="s">
        <v>379</v>
      </c>
      <c r="D96" s="45">
        <v>1380</v>
      </c>
      <c r="E96" s="45">
        <v>1380</v>
      </c>
      <c r="F96" s="45">
        <v>1380</v>
      </c>
      <c r="G96" s="45">
        <v>1380</v>
      </c>
      <c r="H96" s="50">
        <f t="shared" si="2"/>
        <v>5520</v>
      </c>
      <c r="I96" s="39"/>
      <c r="J96" s="39"/>
      <c r="K96" s="39"/>
      <c r="L96" s="38"/>
      <c r="M96" s="38"/>
      <c r="N96" s="39"/>
      <c r="O96" s="38"/>
      <c r="T96" s="4" t="s">
        <v>123</v>
      </c>
    </row>
    <row r="97" spans="1:20" x14ac:dyDescent="0.25">
      <c r="A97" s="6" t="s">
        <v>476</v>
      </c>
      <c r="B97" s="6" t="s">
        <v>443</v>
      </c>
      <c r="C97" s="44" t="s">
        <v>379</v>
      </c>
      <c r="D97" s="45">
        <v>153</v>
      </c>
      <c r="E97" s="45">
        <v>90</v>
      </c>
      <c r="F97" s="45">
        <v>103</v>
      </c>
      <c r="G97" s="45">
        <v>140</v>
      </c>
      <c r="H97" s="50">
        <f t="shared" si="2"/>
        <v>486</v>
      </c>
      <c r="I97" s="8"/>
      <c r="J97" s="39"/>
      <c r="K97" s="8"/>
      <c r="L97" s="6"/>
      <c r="M97" s="6"/>
      <c r="N97" s="8"/>
      <c r="O97" s="6"/>
      <c r="T97" s="4" t="s">
        <v>124</v>
      </c>
    </row>
    <row r="98" spans="1:20" s="25" customFormat="1" x14ac:dyDescent="0.25">
      <c r="A98" s="6" t="s">
        <v>478</v>
      </c>
      <c r="B98" s="6" t="s">
        <v>445</v>
      </c>
      <c r="C98" s="44" t="s">
        <v>379</v>
      </c>
      <c r="D98" s="45">
        <v>87</v>
      </c>
      <c r="E98" s="45">
        <v>76</v>
      </c>
      <c r="F98" s="45">
        <v>81</v>
      </c>
      <c r="G98" s="45">
        <v>76</v>
      </c>
      <c r="H98" s="50">
        <f t="shared" si="2"/>
        <v>320</v>
      </c>
      <c r="I98" s="8"/>
      <c r="J98" s="39"/>
      <c r="K98" s="8"/>
      <c r="L98" s="6"/>
      <c r="M98" s="6"/>
      <c r="N98" s="8"/>
      <c r="O98" s="6"/>
      <c r="T98" s="4"/>
    </row>
    <row r="99" spans="1:20" x14ac:dyDescent="0.25">
      <c r="A99" s="38" t="s">
        <v>480</v>
      </c>
      <c r="B99" s="38" t="s">
        <v>447</v>
      </c>
      <c r="C99" s="38" t="s">
        <v>379</v>
      </c>
      <c r="D99" s="45">
        <v>24</v>
      </c>
      <c r="E99" s="45">
        <v>25</v>
      </c>
      <c r="F99" s="45">
        <v>24</v>
      </c>
      <c r="G99" s="45">
        <v>25</v>
      </c>
      <c r="H99" s="50">
        <f t="shared" si="2"/>
        <v>98</v>
      </c>
      <c r="I99" s="39"/>
      <c r="J99" s="39"/>
      <c r="K99" s="39"/>
      <c r="L99" s="38"/>
      <c r="M99" s="38"/>
      <c r="N99" s="39"/>
      <c r="O99" s="38"/>
      <c r="T99" s="4" t="s">
        <v>125</v>
      </c>
    </row>
    <row r="100" spans="1:20" s="26" customFormat="1" x14ac:dyDescent="0.25">
      <c r="A100" s="6" t="s">
        <v>482</v>
      </c>
      <c r="B100" s="6" t="s">
        <v>449</v>
      </c>
      <c r="C100" s="44" t="s">
        <v>379</v>
      </c>
      <c r="D100" s="45">
        <v>536</v>
      </c>
      <c r="E100" s="45">
        <v>1030</v>
      </c>
      <c r="F100" s="45">
        <v>530</v>
      </c>
      <c r="G100" s="45">
        <v>1030</v>
      </c>
      <c r="H100" s="50">
        <f t="shared" si="2"/>
        <v>3126</v>
      </c>
      <c r="I100" s="8"/>
      <c r="J100" s="39"/>
      <c r="K100" s="8"/>
      <c r="L100" s="6"/>
      <c r="M100" s="6"/>
      <c r="N100" s="8"/>
      <c r="O100" s="6"/>
      <c r="T100" s="4"/>
    </row>
    <row r="101" spans="1:20" x14ac:dyDescent="0.25">
      <c r="A101" s="38" t="s">
        <v>483</v>
      </c>
      <c r="B101" s="38" t="s">
        <v>451</v>
      </c>
      <c r="C101" s="38" t="s">
        <v>655</v>
      </c>
      <c r="D101" s="45">
        <v>163</v>
      </c>
      <c r="E101" s="45">
        <v>163</v>
      </c>
      <c r="F101" s="45">
        <v>163</v>
      </c>
      <c r="G101" s="45">
        <v>163</v>
      </c>
      <c r="H101" s="50">
        <f t="shared" si="2"/>
        <v>652</v>
      </c>
      <c r="I101" s="39"/>
      <c r="J101" s="39"/>
      <c r="K101" s="39"/>
      <c r="L101" s="38"/>
      <c r="M101" s="38"/>
      <c r="N101" s="39"/>
      <c r="O101" s="38"/>
      <c r="T101" s="4" t="s">
        <v>126</v>
      </c>
    </row>
    <row r="102" spans="1:20" x14ac:dyDescent="0.25">
      <c r="A102" s="6" t="s">
        <v>485</v>
      </c>
      <c r="B102" s="6" t="s">
        <v>453</v>
      </c>
      <c r="C102" s="44" t="s">
        <v>379</v>
      </c>
      <c r="D102" s="45">
        <v>38</v>
      </c>
      <c r="E102" s="45">
        <v>38</v>
      </c>
      <c r="F102" s="45">
        <v>38</v>
      </c>
      <c r="G102" s="45">
        <v>38</v>
      </c>
      <c r="H102" s="50">
        <f t="shared" si="2"/>
        <v>152</v>
      </c>
      <c r="I102" s="8"/>
      <c r="J102" s="39"/>
      <c r="K102" s="8"/>
      <c r="L102" s="6"/>
      <c r="M102" s="6"/>
      <c r="N102" s="8"/>
      <c r="O102" s="6"/>
      <c r="T102" s="4" t="s">
        <v>127</v>
      </c>
    </row>
    <row r="103" spans="1:20" x14ac:dyDescent="0.25">
      <c r="A103" s="6" t="s">
        <v>487</v>
      </c>
      <c r="B103" s="6" t="s">
        <v>455</v>
      </c>
      <c r="C103" s="44" t="s">
        <v>373</v>
      </c>
      <c r="D103" s="45">
        <v>39</v>
      </c>
      <c r="E103" s="45">
        <v>39</v>
      </c>
      <c r="F103" s="45">
        <v>39</v>
      </c>
      <c r="G103" s="45">
        <v>39</v>
      </c>
      <c r="H103" s="50">
        <f t="shared" si="2"/>
        <v>156</v>
      </c>
      <c r="I103" s="8"/>
      <c r="J103" s="39"/>
      <c r="K103" s="8"/>
      <c r="L103" s="6"/>
      <c r="M103" s="6"/>
      <c r="N103" s="8"/>
      <c r="O103" s="6"/>
      <c r="T103" s="4" t="s">
        <v>128</v>
      </c>
    </row>
    <row r="104" spans="1:20" ht="18" customHeight="1" x14ac:dyDescent="0.25">
      <c r="A104" s="38" t="s">
        <v>489</v>
      </c>
      <c r="B104" s="38" t="s">
        <v>457</v>
      </c>
      <c r="C104" s="38" t="s">
        <v>373</v>
      </c>
      <c r="D104" s="45">
        <v>169</v>
      </c>
      <c r="E104" s="45">
        <v>169</v>
      </c>
      <c r="F104" s="45">
        <v>169</v>
      </c>
      <c r="G104" s="45">
        <v>169</v>
      </c>
      <c r="H104" s="50">
        <f t="shared" si="2"/>
        <v>676</v>
      </c>
      <c r="I104" s="39"/>
      <c r="J104" s="39"/>
      <c r="K104" s="39"/>
      <c r="L104" s="38"/>
      <c r="M104" s="38"/>
      <c r="N104" s="39"/>
      <c r="O104" s="38"/>
      <c r="T104" s="4" t="s">
        <v>129</v>
      </c>
    </row>
    <row r="105" spans="1:20" x14ac:dyDescent="0.25">
      <c r="A105" s="6" t="s">
        <v>491</v>
      </c>
      <c r="B105" s="6" t="s">
        <v>459</v>
      </c>
      <c r="C105" s="44" t="s">
        <v>373</v>
      </c>
      <c r="D105" s="45">
        <v>187</v>
      </c>
      <c r="E105" s="45">
        <v>187</v>
      </c>
      <c r="F105" s="45">
        <v>187</v>
      </c>
      <c r="G105" s="45">
        <v>187</v>
      </c>
      <c r="H105" s="50">
        <f t="shared" si="2"/>
        <v>748</v>
      </c>
      <c r="I105" s="8"/>
      <c r="J105" s="39"/>
      <c r="K105" s="8"/>
      <c r="L105" s="6"/>
      <c r="M105" s="6"/>
      <c r="N105" s="8"/>
      <c r="O105" s="6"/>
      <c r="T105" s="4" t="s">
        <v>131</v>
      </c>
    </row>
    <row r="106" spans="1:20" x14ac:dyDescent="0.25">
      <c r="A106" s="38" t="s">
        <v>493</v>
      </c>
      <c r="B106" s="38" t="s">
        <v>461</v>
      </c>
      <c r="C106" s="38" t="s">
        <v>373</v>
      </c>
      <c r="D106" s="45">
        <v>159</v>
      </c>
      <c r="E106" s="45">
        <v>154</v>
      </c>
      <c r="F106" s="45">
        <v>154</v>
      </c>
      <c r="G106" s="45">
        <v>154</v>
      </c>
      <c r="H106" s="50">
        <f t="shared" si="2"/>
        <v>621</v>
      </c>
      <c r="I106" s="39"/>
      <c r="J106" s="39"/>
      <c r="K106" s="39"/>
      <c r="L106" s="38"/>
      <c r="M106" s="38"/>
      <c r="N106" s="39"/>
      <c r="O106" s="38"/>
      <c r="T106" s="4" t="s">
        <v>132</v>
      </c>
    </row>
    <row r="107" spans="1:20" x14ac:dyDescent="0.25">
      <c r="A107" s="6" t="s">
        <v>495</v>
      </c>
      <c r="B107" s="6" t="s">
        <v>463</v>
      </c>
      <c r="C107" s="44" t="s">
        <v>373</v>
      </c>
      <c r="D107" s="45">
        <v>130</v>
      </c>
      <c r="E107" s="45">
        <v>520</v>
      </c>
      <c r="F107" s="45">
        <v>120</v>
      </c>
      <c r="G107" s="45">
        <v>420</v>
      </c>
      <c r="H107" s="50">
        <f t="shared" ref="H107:H138" si="3">SUM(D107:G107)</f>
        <v>1190</v>
      </c>
      <c r="I107" s="8"/>
      <c r="J107" s="39"/>
      <c r="K107" s="8"/>
      <c r="L107" s="6"/>
      <c r="M107" s="6"/>
      <c r="N107" s="8"/>
      <c r="O107" s="6"/>
      <c r="T107" s="4" t="s">
        <v>133</v>
      </c>
    </row>
    <row r="108" spans="1:20" ht="18" customHeight="1" x14ac:dyDescent="0.25">
      <c r="A108" s="6" t="s">
        <v>497</v>
      </c>
      <c r="B108" s="6" t="s">
        <v>465</v>
      </c>
      <c r="C108" s="44" t="s">
        <v>373</v>
      </c>
      <c r="D108" s="45">
        <v>72</v>
      </c>
      <c r="E108" s="45">
        <v>18</v>
      </c>
      <c r="F108" s="45">
        <v>67</v>
      </c>
      <c r="G108" s="45">
        <v>18</v>
      </c>
      <c r="H108" s="50">
        <f t="shared" si="3"/>
        <v>175</v>
      </c>
      <c r="I108" s="8"/>
      <c r="J108" s="39"/>
      <c r="K108" s="8"/>
      <c r="L108" s="6"/>
      <c r="M108" s="6"/>
      <c r="N108" s="8"/>
      <c r="O108" s="6"/>
      <c r="T108" s="4" t="s">
        <v>134</v>
      </c>
    </row>
    <row r="109" spans="1:20" s="26" customFormat="1" ht="18" customHeight="1" x14ac:dyDescent="0.25">
      <c r="A109" s="38" t="s">
        <v>499</v>
      </c>
      <c r="B109" s="38" t="s">
        <v>603</v>
      </c>
      <c r="C109" s="38" t="s">
        <v>510</v>
      </c>
      <c r="D109" s="45">
        <v>190</v>
      </c>
      <c r="E109" s="45">
        <v>199</v>
      </c>
      <c r="F109" s="45">
        <v>214</v>
      </c>
      <c r="G109" s="45">
        <v>249</v>
      </c>
      <c r="H109" s="50">
        <f t="shared" si="3"/>
        <v>852</v>
      </c>
      <c r="I109" s="39"/>
      <c r="J109" s="39"/>
      <c r="K109" s="39"/>
      <c r="L109" s="38"/>
      <c r="M109" s="38"/>
      <c r="N109" s="39"/>
      <c r="O109" s="38"/>
      <c r="T109" s="4"/>
    </row>
    <row r="110" spans="1:20" ht="18" customHeight="1" x14ac:dyDescent="0.25">
      <c r="A110" s="6" t="s">
        <v>501</v>
      </c>
      <c r="B110" s="6" t="s">
        <v>600</v>
      </c>
      <c r="C110" s="44" t="s">
        <v>510</v>
      </c>
      <c r="D110" s="45">
        <v>60</v>
      </c>
      <c r="E110" s="45">
        <v>63</v>
      </c>
      <c r="F110" s="45">
        <v>64</v>
      </c>
      <c r="G110" s="45">
        <v>58</v>
      </c>
      <c r="H110" s="50">
        <f t="shared" si="3"/>
        <v>245</v>
      </c>
      <c r="I110" s="8"/>
      <c r="J110" s="39"/>
      <c r="K110" s="8"/>
      <c r="L110" s="6"/>
      <c r="M110" s="6"/>
      <c r="N110" s="8"/>
      <c r="O110" s="6"/>
      <c r="T110" s="4" t="s">
        <v>135</v>
      </c>
    </row>
    <row r="111" spans="1:20" x14ac:dyDescent="0.25">
      <c r="A111" s="6" t="s">
        <v>629</v>
      </c>
      <c r="B111" s="6" t="s">
        <v>469</v>
      </c>
      <c r="C111" s="44" t="s">
        <v>373</v>
      </c>
      <c r="D111" s="45">
        <v>17</v>
      </c>
      <c r="E111" s="45">
        <v>17</v>
      </c>
      <c r="F111" s="45">
        <v>17</v>
      </c>
      <c r="G111" s="45">
        <v>17</v>
      </c>
      <c r="H111" s="50">
        <f t="shared" si="3"/>
        <v>68</v>
      </c>
      <c r="I111" s="8"/>
      <c r="J111" s="39"/>
      <c r="K111" s="8"/>
      <c r="L111" s="6"/>
      <c r="M111" s="6"/>
      <c r="N111" s="8"/>
      <c r="O111" s="6"/>
      <c r="T111" s="4" t="s">
        <v>136</v>
      </c>
    </row>
    <row r="112" spans="1:20" x14ac:dyDescent="0.25">
      <c r="A112" s="38" t="s">
        <v>630</v>
      </c>
      <c r="B112" s="38" t="s">
        <v>471</v>
      </c>
      <c r="C112" s="38" t="s">
        <v>373</v>
      </c>
      <c r="D112" s="45">
        <v>13</v>
      </c>
      <c r="E112" s="45">
        <v>12</v>
      </c>
      <c r="F112" s="45">
        <v>12</v>
      </c>
      <c r="G112" s="45">
        <v>12</v>
      </c>
      <c r="H112" s="50">
        <f t="shared" si="3"/>
        <v>49</v>
      </c>
      <c r="I112" s="39"/>
      <c r="J112" s="39"/>
      <c r="K112" s="39"/>
      <c r="L112" s="38"/>
      <c r="M112" s="38"/>
      <c r="N112" s="39"/>
      <c r="O112" s="38"/>
      <c r="T112" s="4" t="s">
        <v>137</v>
      </c>
    </row>
    <row r="113" spans="1:20" x14ac:dyDescent="0.25">
      <c r="A113" s="38" t="s">
        <v>631</v>
      </c>
      <c r="B113" s="38" t="s">
        <v>601</v>
      </c>
      <c r="C113" s="38" t="s">
        <v>373</v>
      </c>
      <c r="D113" s="45">
        <v>27</v>
      </c>
      <c r="E113" s="45">
        <v>2</v>
      </c>
      <c r="F113" s="45">
        <v>27</v>
      </c>
      <c r="G113" s="45">
        <v>27</v>
      </c>
      <c r="H113" s="50">
        <f t="shared" si="3"/>
        <v>83</v>
      </c>
      <c r="I113" s="39"/>
      <c r="J113" s="39"/>
      <c r="K113" s="39"/>
      <c r="L113" s="38"/>
      <c r="M113" s="38"/>
      <c r="N113" s="39"/>
      <c r="O113" s="38"/>
      <c r="T113" s="4" t="s">
        <v>138</v>
      </c>
    </row>
    <row r="114" spans="1:20" x14ac:dyDescent="0.25">
      <c r="A114" s="38" t="s">
        <v>632</v>
      </c>
      <c r="B114" s="38" t="s">
        <v>604</v>
      </c>
      <c r="C114" s="38" t="s">
        <v>373</v>
      </c>
      <c r="D114" s="45">
        <v>97</v>
      </c>
      <c r="E114" s="45">
        <v>96</v>
      </c>
      <c r="F114" s="45">
        <v>97</v>
      </c>
      <c r="G114" s="45">
        <v>96</v>
      </c>
      <c r="H114" s="50">
        <f t="shared" si="3"/>
        <v>386</v>
      </c>
      <c r="I114" s="39"/>
      <c r="J114" s="39"/>
      <c r="K114" s="39"/>
      <c r="L114" s="38"/>
      <c r="M114" s="38"/>
      <c r="N114" s="39"/>
      <c r="O114" s="38"/>
      <c r="T114" s="4" t="s">
        <v>139</v>
      </c>
    </row>
    <row r="115" spans="1:20" x14ac:dyDescent="0.25">
      <c r="A115" s="6" t="s">
        <v>633</v>
      </c>
      <c r="B115" s="6" t="s">
        <v>475</v>
      </c>
      <c r="C115" s="44" t="s">
        <v>373</v>
      </c>
      <c r="D115" s="45">
        <v>37</v>
      </c>
      <c r="E115" s="45">
        <v>35</v>
      </c>
      <c r="F115" s="45">
        <v>35</v>
      </c>
      <c r="G115" s="45">
        <v>34</v>
      </c>
      <c r="H115" s="50">
        <f t="shared" si="3"/>
        <v>141</v>
      </c>
      <c r="I115" s="8"/>
      <c r="J115" s="39"/>
      <c r="K115" s="8"/>
      <c r="L115" s="6"/>
      <c r="M115" s="6"/>
      <c r="N115" s="8"/>
      <c r="O115" s="6"/>
      <c r="T115" s="4" t="s">
        <v>140</v>
      </c>
    </row>
    <row r="116" spans="1:20" s="26" customFormat="1" x14ac:dyDescent="0.25">
      <c r="A116" s="6" t="s">
        <v>634</v>
      </c>
      <c r="B116" s="6" t="s">
        <v>477</v>
      </c>
      <c r="C116" s="44" t="s">
        <v>373</v>
      </c>
      <c r="D116" s="45">
        <v>93</v>
      </c>
      <c r="E116" s="45">
        <v>91</v>
      </c>
      <c r="F116" s="45">
        <v>91</v>
      </c>
      <c r="G116" s="45">
        <v>93</v>
      </c>
      <c r="H116" s="50">
        <f t="shared" si="3"/>
        <v>368</v>
      </c>
      <c r="I116" s="8"/>
      <c r="J116" s="39"/>
      <c r="K116" s="8"/>
      <c r="L116" s="6"/>
      <c r="M116" s="6"/>
      <c r="N116" s="8"/>
      <c r="O116" s="6"/>
      <c r="T116" s="4"/>
    </row>
    <row r="117" spans="1:20" x14ac:dyDescent="0.25">
      <c r="A117" s="38" t="s">
        <v>635</v>
      </c>
      <c r="B117" s="38" t="s">
        <v>479</v>
      </c>
      <c r="C117" s="38" t="s">
        <v>373</v>
      </c>
      <c r="D117" s="45">
        <v>21</v>
      </c>
      <c r="E117" s="45">
        <v>21</v>
      </c>
      <c r="F117" s="45">
        <v>21</v>
      </c>
      <c r="G117" s="45">
        <v>21</v>
      </c>
      <c r="H117" s="50">
        <f t="shared" si="3"/>
        <v>84</v>
      </c>
      <c r="I117" s="39"/>
      <c r="J117" s="39"/>
      <c r="K117" s="39"/>
      <c r="L117" s="38"/>
      <c r="M117" s="38"/>
      <c r="N117" s="39"/>
      <c r="O117" s="38"/>
      <c r="T117" s="4" t="s">
        <v>141</v>
      </c>
    </row>
    <row r="118" spans="1:20" x14ac:dyDescent="0.25">
      <c r="A118" s="38" t="s">
        <v>636</v>
      </c>
      <c r="B118" s="38" t="s">
        <v>481</v>
      </c>
      <c r="C118" s="38" t="s">
        <v>510</v>
      </c>
      <c r="D118" s="45">
        <v>51</v>
      </c>
      <c r="E118" s="45">
        <v>52</v>
      </c>
      <c r="F118" s="45">
        <v>51</v>
      </c>
      <c r="G118" s="45">
        <v>51</v>
      </c>
      <c r="H118" s="50">
        <f t="shared" si="3"/>
        <v>205</v>
      </c>
      <c r="I118" s="39"/>
      <c r="J118" s="39"/>
      <c r="K118" s="39"/>
      <c r="L118" s="38"/>
      <c r="M118" s="38"/>
      <c r="N118" s="39"/>
      <c r="O118" s="38"/>
      <c r="T118" s="4" t="s">
        <v>142</v>
      </c>
    </row>
    <row r="119" spans="1:20" x14ac:dyDescent="0.25">
      <c r="A119" s="6" t="s">
        <v>637</v>
      </c>
      <c r="B119" s="6" t="s">
        <v>602</v>
      </c>
      <c r="C119" s="44" t="s">
        <v>510</v>
      </c>
      <c r="D119" s="45">
        <v>48</v>
      </c>
      <c r="E119" s="45">
        <v>49</v>
      </c>
      <c r="F119" s="45">
        <v>48</v>
      </c>
      <c r="G119" s="45">
        <v>48</v>
      </c>
      <c r="H119" s="50">
        <f t="shared" si="3"/>
        <v>193</v>
      </c>
      <c r="I119" s="8"/>
      <c r="J119" s="39"/>
      <c r="K119" s="8"/>
      <c r="L119" s="6"/>
      <c r="M119" s="6"/>
      <c r="N119" s="8"/>
      <c r="O119" s="6"/>
      <c r="T119" s="4" t="s">
        <v>143</v>
      </c>
    </row>
    <row r="120" spans="1:20" x14ac:dyDescent="0.25">
      <c r="A120" s="6" t="s">
        <v>638</v>
      </c>
      <c r="B120" s="6" t="s">
        <v>484</v>
      </c>
      <c r="C120" s="44" t="s">
        <v>373</v>
      </c>
      <c r="D120" s="45">
        <v>30</v>
      </c>
      <c r="E120" s="45">
        <v>29</v>
      </c>
      <c r="F120" s="45">
        <v>29</v>
      </c>
      <c r="G120" s="45">
        <v>30</v>
      </c>
      <c r="H120" s="50">
        <f t="shared" si="3"/>
        <v>118</v>
      </c>
      <c r="I120" s="8"/>
      <c r="J120" s="39"/>
      <c r="K120" s="8"/>
      <c r="L120" s="6"/>
      <c r="M120" s="6"/>
      <c r="N120" s="8"/>
      <c r="O120" s="6"/>
      <c r="T120" s="4" t="s">
        <v>144</v>
      </c>
    </row>
    <row r="121" spans="1:20" x14ac:dyDescent="0.25">
      <c r="A121" s="6" t="s">
        <v>639</v>
      </c>
      <c r="B121" s="6" t="s">
        <v>486</v>
      </c>
      <c r="C121" s="44" t="s">
        <v>373</v>
      </c>
      <c r="D121" s="45">
        <v>92</v>
      </c>
      <c r="E121" s="45">
        <v>92</v>
      </c>
      <c r="F121" s="45">
        <v>92</v>
      </c>
      <c r="G121" s="45">
        <v>92</v>
      </c>
      <c r="H121" s="50">
        <f t="shared" si="3"/>
        <v>368</v>
      </c>
      <c r="I121" s="8"/>
      <c r="J121" s="39"/>
      <c r="K121" s="8"/>
      <c r="L121" s="6"/>
      <c r="M121" s="6"/>
      <c r="N121" s="8"/>
      <c r="O121" s="6"/>
      <c r="T121" s="4" t="s">
        <v>145</v>
      </c>
    </row>
    <row r="122" spans="1:20" s="40" customFormat="1" x14ac:dyDescent="0.25">
      <c r="A122" s="6" t="s">
        <v>640</v>
      </c>
      <c r="B122" s="6" t="s">
        <v>488</v>
      </c>
      <c r="C122" s="44" t="s">
        <v>373</v>
      </c>
      <c r="D122" s="45">
        <v>13</v>
      </c>
      <c r="E122" s="45">
        <v>9</v>
      </c>
      <c r="F122" s="45">
        <v>9</v>
      </c>
      <c r="G122" s="45">
        <v>9</v>
      </c>
      <c r="H122" s="50">
        <f t="shared" si="3"/>
        <v>40</v>
      </c>
      <c r="I122" s="8"/>
      <c r="J122" s="39"/>
      <c r="K122" s="8"/>
      <c r="L122" s="6"/>
      <c r="M122" s="6"/>
      <c r="N122" s="8"/>
      <c r="O122" s="6"/>
      <c r="T122" s="4" t="s">
        <v>146</v>
      </c>
    </row>
    <row r="123" spans="1:20" ht="18" customHeight="1" x14ac:dyDescent="0.25">
      <c r="A123" s="6" t="s">
        <v>641</v>
      </c>
      <c r="B123" s="6" t="s">
        <v>490</v>
      </c>
      <c r="C123" s="44" t="s">
        <v>373</v>
      </c>
      <c r="D123" s="45">
        <v>36</v>
      </c>
      <c r="E123" s="45">
        <v>22</v>
      </c>
      <c r="F123" s="45">
        <v>22</v>
      </c>
      <c r="G123" s="45">
        <v>22</v>
      </c>
      <c r="H123" s="50">
        <f t="shared" si="3"/>
        <v>102</v>
      </c>
      <c r="I123" s="8"/>
      <c r="J123" s="39"/>
      <c r="K123" s="8"/>
      <c r="L123" s="6"/>
      <c r="M123" s="6"/>
      <c r="N123" s="8"/>
      <c r="O123" s="6"/>
      <c r="T123" s="4" t="s">
        <v>147</v>
      </c>
    </row>
    <row r="124" spans="1:20" s="40" customFormat="1" x14ac:dyDescent="0.25">
      <c r="A124" s="38" t="s">
        <v>642</v>
      </c>
      <c r="B124" s="38" t="s">
        <v>492</v>
      </c>
      <c r="C124" s="38" t="s">
        <v>373</v>
      </c>
      <c r="D124" s="45">
        <v>159</v>
      </c>
      <c r="E124" s="45">
        <v>159</v>
      </c>
      <c r="F124" s="45">
        <v>159</v>
      </c>
      <c r="G124" s="45">
        <v>159</v>
      </c>
      <c r="H124" s="50">
        <f t="shared" si="3"/>
        <v>636</v>
      </c>
      <c r="I124" s="39"/>
      <c r="J124" s="39"/>
      <c r="K124" s="39"/>
      <c r="L124" s="38"/>
      <c r="M124" s="38"/>
      <c r="N124" s="39"/>
      <c r="O124" s="38"/>
      <c r="T124" s="4" t="s">
        <v>148</v>
      </c>
    </row>
    <row r="125" spans="1:20" s="40" customFormat="1" x14ac:dyDescent="0.25">
      <c r="A125" s="6" t="s">
        <v>643</v>
      </c>
      <c r="B125" s="6" t="s">
        <v>494</v>
      </c>
      <c r="C125" s="44" t="s">
        <v>373</v>
      </c>
      <c r="D125" s="45">
        <v>13</v>
      </c>
      <c r="E125" s="45">
        <v>14</v>
      </c>
      <c r="F125" s="45">
        <v>11</v>
      </c>
      <c r="G125" s="45">
        <v>13</v>
      </c>
      <c r="H125" s="50">
        <f t="shared" si="3"/>
        <v>51</v>
      </c>
      <c r="I125" s="8"/>
      <c r="J125" s="39"/>
      <c r="K125" s="8"/>
      <c r="L125" s="6"/>
      <c r="M125" s="6"/>
      <c r="N125" s="8"/>
      <c r="O125" s="6"/>
      <c r="T125" s="4" t="s">
        <v>149</v>
      </c>
    </row>
    <row r="126" spans="1:20" s="40" customFormat="1" x14ac:dyDescent="0.25">
      <c r="A126" s="38" t="s">
        <v>644</v>
      </c>
      <c r="B126" s="38" t="s">
        <v>496</v>
      </c>
      <c r="C126" s="38" t="s">
        <v>373</v>
      </c>
      <c r="D126" s="45">
        <v>16</v>
      </c>
      <c r="E126" s="45">
        <v>16</v>
      </c>
      <c r="F126" s="45">
        <v>14</v>
      </c>
      <c r="G126" s="45">
        <v>14</v>
      </c>
      <c r="H126" s="50">
        <f t="shared" si="3"/>
        <v>60</v>
      </c>
      <c r="I126" s="39"/>
      <c r="J126" s="39"/>
      <c r="K126" s="39"/>
      <c r="L126" s="38"/>
      <c r="M126" s="38"/>
      <c r="N126" s="39"/>
      <c r="O126" s="38"/>
      <c r="T126" s="4" t="s">
        <v>150</v>
      </c>
    </row>
    <row r="127" spans="1:20" x14ac:dyDescent="0.25">
      <c r="A127" s="6" t="s">
        <v>645</v>
      </c>
      <c r="B127" s="6" t="s">
        <v>498</v>
      </c>
      <c r="C127" s="44" t="s">
        <v>373</v>
      </c>
      <c r="D127" s="45">
        <v>114</v>
      </c>
      <c r="E127" s="45">
        <v>108</v>
      </c>
      <c r="F127" s="45">
        <v>109</v>
      </c>
      <c r="G127" s="45">
        <v>108</v>
      </c>
      <c r="H127" s="50">
        <f t="shared" si="3"/>
        <v>439</v>
      </c>
      <c r="I127" s="8"/>
      <c r="J127" s="39"/>
      <c r="K127" s="8"/>
      <c r="L127" s="6"/>
      <c r="M127" s="6"/>
      <c r="N127" s="8"/>
      <c r="O127" s="6"/>
      <c r="T127" s="4" t="s">
        <v>152</v>
      </c>
    </row>
    <row r="128" spans="1:20" s="40" customFormat="1" x14ac:dyDescent="0.25">
      <c r="A128" s="6" t="s">
        <v>646</v>
      </c>
      <c r="B128" s="6" t="s">
        <v>500</v>
      </c>
      <c r="C128" s="44" t="s">
        <v>373</v>
      </c>
      <c r="D128" s="45">
        <v>99</v>
      </c>
      <c r="E128" s="45">
        <v>95</v>
      </c>
      <c r="F128" s="45">
        <v>95</v>
      </c>
      <c r="G128" s="45">
        <v>96</v>
      </c>
      <c r="H128" s="50">
        <f t="shared" si="3"/>
        <v>385</v>
      </c>
      <c r="I128" s="8"/>
      <c r="J128" s="39"/>
      <c r="K128" s="8"/>
      <c r="L128" s="6"/>
      <c r="M128" s="6"/>
      <c r="N128" s="8"/>
      <c r="O128" s="6"/>
      <c r="T128" s="4" t="s">
        <v>153</v>
      </c>
    </row>
    <row r="129" spans="1:20" x14ac:dyDescent="0.25">
      <c r="A129" s="6" t="s">
        <v>647</v>
      </c>
      <c r="B129" s="6" t="s">
        <v>502</v>
      </c>
      <c r="C129" s="44" t="s">
        <v>373</v>
      </c>
      <c r="D129" s="45">
        <v>17</v>
      </c>
      <c r="E129" s="45">
        <v>16</v>
      </c>
      <c r="F129" s="45">
        <v>14</v>
      </c>
      <c r="G129" s="45">
        <v>17</v>
      </c>
      <c r="H129" s="50">
        <f t="shared" si="3"/>
        <v>64</v>
      </c>
      <c r="I129" s="8"/>
      <c r="J129" s="39"/>
      <c r="K129" s="8"/>
      <c r="L129" s="6"/>
      <c r="M129" s="6"/>
      <c r="N129" s="8"/>
      <c r="O129" s="6"/>
      <c r="T129" s="4" t="s">
        <v>154</v>
      </c>
    </row>
    <row r="130" spans="1:20" ht="19.5" customHeight="1" x14ac:dyDescent="0.25">
      <c r="A130" s="6" t="s">
        <v>201</v>
      </c>
      <c r="B130" s="6" t="s">
        <v>503</v>
      </c>
      <c r="C130" s="44" t="s">
        <v>379</v>
      </c>
      <c r="D130" s="45">
        <v>65</v>
      </c>
      <c r="E130" s="45">
        <v>65</v>
      </c>
      <c r="F130" s="45">
        <v>65</v>
      </c>
      <c r="G130" s="45">
        <v>70</v>
      </c>
      <c r="H130" s="50">
        <f t="shared" si="3"/>
        <v>265</v>
      </c>
      <c r="I130" s="8"/>
      <c r="J130" s="39"/>
      <c r="K130" s="8"/>
      <c r="L130" s="6"/>
      <c r="M130" s="6"/>
      <c r="N130" s="8"/>
      <c r="O130" s="6"/>
      <c r="T130" s="4" t="s">
        <v>155</v>
      </c>
    </row>
    <row r="131" spans="1:20" ht="19.5" customHeight="1" x14ac:dyDescent="0.25">
      <c r="A131" s="38" t="s">
        <v>201</v>
      </c>
      <c r="B131" s="38" t="s">
        <v>778</v>
      </c>
      <c r="C131" s="38" t="s">
        <v>373</v>
      </c>
      <c r="D131" s="45">
        <v>5</v>
      </c>
      <c r="E131" s="45">
        <v>5</v>
      </c>
      <c r="F131" s="45">
        <v>5</v>
      </c>
      <c r="G131" s="45">
        <v>5</v>
      </c>
      <c r="H131" s="50">
        <f t="shared" si="3"/>
        <v>20</v>
      </c>
      <c r="I131" s="39"/>
      <c r="J131" s="39"/>
      <c r="K131" s="39"/>
      <c r="L131" s="38"/>
      <c r="M131" s="38"/>
      <c r="N131" s="39"/>
      <c r="O131" s="38"/>
      <c r="T131" s="4" t="s">
        <v>156</v>
      </c>
    </row>
    <row r="132" spans="1:20" ht="19.5" customHeight="1" x14ac:dyDescent="0.25">
      <c r="A132" s="38" t="s">
        <v>504</v>
      </c>
      <c r="B132" s="38" t="s">
        <v>505</v>
      </c>
      <c r="C132" s="38" t="s">
        <v>379</v>
      </c>
      <c r="D132" s="45">
        <v>50</v>
      </c>
      <c r="E132" s="45">
        <v>50</v>
      </c>
      <c r="F132" s="45">
        <v>50</v>
      </c>
      <c r="G132" s="45">
        <v>50</v>
      </c>
      <c r="H132" s="50">
        <f t="shared" si="3"/>
        <v>200</v>
      </c>
      <c r="I132" s="39"/>
      <c r="J132" s="39"/>
      <c r="K132" s="39"/>
      <c r="L132" s="38"/>
      <c r="M132" s="38"/>
      <c r="N132" s="39"/>
      <c r="O132" s="38"/>
      <c r="T132" s="4" t="s">
        <v>157</v>
      </c>
    </row>
    <row r="133" spans="1:20" ht="19.5" customHeight="1" x14ac:dyDescent="0.25">
      <c r="A133" s="6" t="s">
        <v>506</v>
      </c>
      <c r="B133" s="6" t="s">
        <v>507</v>
      </c>
      <c r="C133" s="44" t="s">
        <v>379</v>
      </c>
      <c r="D133" s="45">
        <v>65</v>
      </c>
      <c r="E133" s="45">
        <v>65</v>
      </c>
      <c r="F133" s="45">
        <v>65</v>
      </c>
      <c r="G133" s="45">
        <v>65</v>
      </c>
      <c r="H133" s="50">
        <f t="shared" si="3"/>
        <v>260</v>
      </c>
      <c r="I133" s="8"/>
      <c r="J133" s="39"/>
      <c r="K133" s="8"/>
      <c r="L133" s="6"/>
      <c r="M133" s="6"/>
      <c r="N133" s="8"/>
      <c r="O133" s="6"/>
      <c r="T133" s="4" t="s">
        <v>158</v>
      </c>
    </row>
    <row r="134" spans="1:20" ht="19.5" customHeight="1" x14ac:dyDescent="0.25">
      <c r="A134" s="38" t="s">
        <v>508</v>
      </c>
      <c r="B134" s="38" t="s">
        <v>509</v>
      </c>
      <c r="C134" s="38" t="s">
        <v>510</v>
      </c>
      <c r="D134" s="45">
        <v>65</v>
      </c>
      <c r="E134" s="45">
        <v>65</v>
      </c>
      <c r="F134" s="45">
        <v>65</v>
      </c>
      <c r="G134" s="45">
        <v>65</v>
      </c>
      <c r="H134" s="50">
        <f t="shared" si="3"/>
        <v>260</v>
      </c>
      <c r="I134" s="39"/>
      <c r="J134" s="39"/>
      <c r="K134" s="39"/>
      <c r="L134" s="38"/>
      <c r="M134" s="38"/>
      <c r="N134" s="39"/>
      <c r="O134" s="38"/>
      <c r="T134" s="4" t="s">
        <v>159</v>
      </c>
    </row>
    <row r="135" spans="1:20" ht="19.5" customHeight="1" x14ac:dyDescent="0.25">
      <c r="A135" s="38" t="s">
        <v>511</v>
      </c>
      <c r="B135" s="38" t="s">
        <v>512</v>
      </c>
      <c r="C135" s="38" t="s">
        <v>513</v>
      </c>
      <c r="D135" s="45">
        <v>243</v>
      </c>
      <c r="E135" s="45">
        <v>242</v>
      </c>
      <c r="F135" s="45">
        <v>242</v>
      </c>
      <c r="G135" s="45">
        <v>241</v>
      </c>
      <c r="H135" s="50">
        <f t="shared" si="3"/>
        <v>968</v>
      </c>
      <c r="I135" s="39"/>
      <c r="J135" s="39"/>
      <c r="K135" s="39"/>
      <c r="L135" s="38"/>
      <c r="M135" s="38"/>
      <c r="N135" s="39"/>
      <c r="O135" s="38"/>
      <c r="T135" s="4" t="s">
        <v>160</v>
      </c>
    </row>
    <row r="136" spans="1:20" x14ac:dyDescent="0.25">
      <c r="A136" s="38" t="s">
        <v>514</v>
      </c>
      <c r="B136" s="38" t="s">
        <v>515</v>
      </c>
      <c r="C136" s="38" t="s">
        <v>513</v>
      </c>
      <c r="D136" s="45">
        <v>30</v>
      </c>
      <c r="E136" s="45">
        <v>30</v>
      </c>
      <c r="F136" s="45">
        <v>30</v>
      </c>
      <c r="G136" s="45">
        <v>30</v>
      </c>
      <c r="H136" s="50">
        <f t="shared" si="3"/>
        <v>120</v>
      </c>
      <c r="I136" s="39"/>
      <c r="J136" s="39"/>
      <c r="K136" s="39"/>
      <c r="L136" s="38"/>
      <c r="M136" s="38"/>
      <c r="N136" s="39"/>
      <c r="O136" s="38"/>
      <c r="T136" s="4" t="s">
        <v>162</v>
      </c>
    </row>
    <row r="137" spans="1:20" ht="19.5" customHeight="1" x14ac:dyDescent="0.25">
      <c r="A137" s="6" t="s">
        <v>516</v>
      </c>
      <c r="B137" s="6" t="s">
        <v>517</v>
      </c>
      <c r="C137" s="44" t="s">
        <v>513</v>
      </c>
      <c r="D137" s="45">
        <v>30</v>
      </c>
      <c r="E137" s="45">
        <v>30</v>
      </c>
      <c r="F137" s="45">
        <v>30</v>
      </c>
      <c r="G137" s="45">
        <v>30</v>
      </c>
      <c r="H137" s="50">
        <f t="shared" si="3"/>
        <v>120</v>
      </c>
      <c r="I137" s="8"/>
      <c r="J137" s="39"/>
      <c r="K137" s="8"/>
      <c r="L137" s="6"/>
      <c r="M137" s="6"/>
      <c r="N137" s="8"/>
      <c r="O137" s="6"/>
      <c r="T137" s="4" t="s">
        <v>163</v>
      </c>
    </row>
    <row r="138" spans="1:20" ht="19.5" customHeight="1" x14ac:dyDescent="0.25">
      <c r="A138" s="38" t="s">
        <v>518</v>
      </c>
      <c r="B138" s="38" t="s">
        <v>519</v>
      </c>
      <c r="C138" s="38" t="s">
        <v>379</v>
      </c>
      <c r="D138" s="45">
        <v>3</v>
      </c>
      <c r="E138" s="45">
        <v>3</v>
      </c>
      <c r="F138" s="45">
        <v>3</v>
      </c>
      <c r="G138" s="45">
        <v>3</v>
      </c>
      <c r="H138" s="50">
        <f t="shared" si="3"/>
        <v>12</v>
      </c>
      <c r="I138" s="39"/>
      <c r="J138" s="39"/>
      <c r="K138" s="39"/>
      <c r="L138" s="38"/>
      <c r="M138" s="38"/>
      <c r="N138" s="39"/>
      <c r="O138" s="38"/>
      <c r="T138" s="4" t="s">
        <v>165</v>
      </c>
    </row>
    <row r="139" spans="1:20" ht="19.5" customHeight="1" x14ac:dyDescent="0.25">
      <c r="A139" s="6" t="s">
        <v>520</v>
      </c>
      <c r="B139" s="6" t="s">
        <v>521</v>
      </c>
      <c r="C139" s="44" t="s">
        <v>379</v>
      </c>
      <c r="D139" s="45">
        <v>4</v>
      </c>
      <c r="E139" s="45">
        <v>4</v>
      </c>
      <c r="F139" s="45">
        <v>4</v>
      </c>
      <c r="G139" s="45">
        <v>4</v>
      </c>
      <c r="H139" s="50">
        <f t="shared" ref="H139:H170" si="4">SUM(D139:G139)</f>
        <v>16</v>
      </c>
      <c r="I139" s="8"/>
      <c r="J139" s="39"/>
      <c r="K139" s="8"/>
      <c r="L139" s="6"/>
      <c r="M139" s="6"/>
      <c r="N139" s="8"/>
      <c r="O139" s="6"/>
      <c r="T139" s="4" t="s">
        <v>168</v>
      </c>
    </row>
    <row r="140" spans="1:20" x14ac:dyDescent="0.25">
      <c r="A140" s="6" t="s">
        <v>522</v>
      </c>
      <c r="B140" s="6" t="s">
        <v>523</v>
      </c>
      <c r="C140" s="44" t="s">
        <v>379</v>
      </c>
      <c r="D140" s="45">
        <v>2</v>
      </c>
      <c r="E140" s="45">
        <v>2</v>
      </c>
      <c r="F140" s="45">
        <v>2</v>
      </c>
      <c r="G140" s="45">
        <v>2</v>
      </c>
      <c r="H140" s="50">
        <f t="shared" si="4"/>
        <v>8</v>
      </c>
      <c r="I140" s="8"/>
      <c r="J140" s="39"/>
      <c r="K140" s="8"/>
      <c r="L140" s="6"/>
      <c r="M140" s="6"/>
      <c r="N140" s="8"/>
      <c r="O140" s="6"/>
      <c r="T140" s="4" t="s">
        <v>169</v>
      </c>
    </row>
    <row r="141" spans="1:20" ht="19.5" customHeight="1" x14ac:dyDescent="0.25">
      <c r="A141" s="6" t="s">
        <v>524</v>
      </c>
      <c r="B141" s="6" t="s">
        <v>525</v>
      </c>
      <c r="C141" s="44" t="s">
        <v>379</v>
      </c>
      <c r="D141" s="45">
        <v>2</v>
      </c>
      <c r="E141" s="45">
        <v>3</v>
      </c>
      <c r="F141" s="45">
        <v>3</v>
      </c>
      <c r="G141" s="45">
        <v>3</v>
      </c>
      <c r="H141" s="50">
        <f t="shared" si="4"/>
        <v>11</v>
      </c>
      <c r="I141" s="8"/>
      <c r="J141" s="39"/>
      <c r="K141" s="8"/>
      <c r="L141" s="6"/>
      <c r="M141" s="6"/>
      <c r="N141" s="8"/>
      <c r="O141" s="6"/>
      <c r="T141" s="4" t="s">
        <v>170</v>
      </c>
    </row>
    <row r="142" spans="1:20" ht="19.5" customHeight="1" x14ac:dyDescent="0.25">
      <c r="A142" s="38" t="s">
        <v>526</v>
      </c>
      <c r="B142" s="38" t="s">
        <v>527</v>
      </c>
      <c r="C142" s="38" t="s">
        <v>379</v>
      </c>
      <c r="D142" s="45">
        <v>2</v>
      </c>
      <c r="E142" s="45">
        <v>2</v>
      </c>
      <c r="F142" s="45">
        <v>2</v>
      </c>
      <c r="G142" s="45">
        <v>2</v>
      </c>
      <c r="H142" s="50">
        <f t="shared" si="4"/>
        <v>8</v>
      </c>
      <c r="I142" s="39"/>
      <c r="J142" s="39"/>
      <c r="K142" s="39"/>
      <c r="L142" s="38"/>
      <c r="M142" s="38"/>
      <c r="N142" s="39"/>
      <c r="O142" s="38"/>
      <c r="T142" s="4" t="s">
        <v>171</v>
      </c>
    </row>
    <row r="143" spans="1:20" x14ac:dyDescent="0.25">
      <c r="A143" s="6" t="s">
        <v>528</v>
      </c>
      <c r="B143" s="6" t="s">
        <v>529</v>
      </c>
      <c r="C143" s="44" t="s">
        <v>379</v>
      </c>
      <c r="D143" s="45">
        <v>2</v>
      </c>
      <c r="E143" s="45">
        <v>2</v>
      </c>
      <c r="F143" s="45">
        <v>2</v>
      </c>
      <c r="G143" s="45">
        <v>2</v>
      </c>
      <c r="H143" s="50">
        <f t="shared" si="4"/>
        <v>8</v>
      </c>
      <c r="I143" s="8"/>
      <c r="J143" s="39"/>
      <c r="K143" s="8"/>
      <c r="L143" s="6"/>
      <c r="M143" s="6"/>
      <c r="N143" s="8"/>
      <c r="O143" s="6"/>
      <c r="T143" s="4" t="s">
        <v>172</v>
      </c>
    </row>
    <row r="144" spans="1:20" ht="19.5" customHeight="1" x14ac:dyDescent="0.25">
      <c r="A144" s="6" t="s">
        <v>530</v>
      </c>
      <c r="B144" s="6" t="s">
        <v>531</v>
      </c>
      <c r="C144" s="44" t="s">
        <v>379</v>
      </c>
      <c r="D144" s="45">
        <v>20</v>
      </c>
      <c r="E144" s="45">
        <v>20</v>
      </c>
      <c r="F144" s="45">
        <v>20</v>
      </c>
      <c r="G144" s="45">
        <v>20</v>
      </c>
      <c r="H144" s="50">
        <f t="shared" si="4"/>
        <v>80</v>
      </c>
      <c r="I144" s="8"/>
      <c r="J144" s="39"/>
      <c r="K144" s="8"/>
      <c r="L144" s="6"/>
      <c r="M144" s="6"/>
      <c r="N144" s="8"/>
      <c r="O144" s="6"/>
      <c r="T144" s="4" t="s">
        <v>174</v>
      </c>
    </row>
    <row r="145" spans="1:20" ht="19.5" customHeight="1" x14ac:dyDescent="0.25">
      <c r="A145" s="6" t="s">
        <v>532</v>
      </c>
      <c r="B145" s="6" t="s">
        <v>533</v>
      </c>
      <c r="C145" s="44" t="s">
        <v>379</v>
      </c>
      <c r="D145" s="45">
        <v>3</v>
      </c>
      <c r="E145" s="45">
        <v>3</v>
      </c>
      <c r="F145" s="45">
        <v>3</v>
      </c>
      <c r="G145" s="45">
        <v>3</v>
      </c>
      <c r="H145" s="50">
        <f t="shared" si="4"/>
        <v>12</v>
      </c>
      <c r="I145" s="8"/>
      <c r="J145" s="39"/>
      <c r="K145" s="8"/>
      <c r="L145" s="6"/>
      <c r="M145" s="6"/>
      <c r="N145" s="8"/>
      <c r="O145" s="6"/>
      <c r="T145" s="4" t="s">
        <v>175</v>
      </c>
    </row>
    <row r="146" spans="1:20" ht="19.5" customHeight="1" x14ac:dyDescent="0.25">
      <c r="A146" s="38" t="s">
        <v>534</v>
      </c>
      <c r="B146" s="38" t="s">
        <v>535</v>
      </c>
      <c r="C146" s="38" t="s">
        <v>379</v>
      </c>
      <c r="D146" s="45">
        <v>3</v>
      </c>
      <c r="E146" s="45">
        <v>3</v>
      </c>
      <c r="F146" s="45">
        <v>3</v>
      </c>
      <c r="G146" s="45">
        <v>3</v>
      </c>
      <c r="H146" s="50">
        <f t="shared" si="4"/>
        <v>12</v>
      </c>
      <c r="I146" s="39"/>
      <c r="J146" s="39"/>
      <c r="K146" s="39"/>
      <c r="L146" s="38"/>
      <c r="M146" s="38"/>
      <c r="N146" s="39"/>
      <c r="O146" s="38"/>
      <c r="T146" s="4" t="s">
        <v>176</v>
      </c>
    </row>
    <row r="147" spans="1:20" ht="19.5" customHeight="1" x14ac:dyDescent="0.25">
      <c r="A147" s="6" t="s">
        <v>536</v>
      </c>
      <c r="B147" s="6" t="s">
        <v>537</v>
      </c>
      <c r="C147" s="44" t="s">
        <v>379</v>
      </c>
      <c r="D147" s="45">
        <v>7</v>
      </c>
      <c r="E147" s="45">
        <v>6</v>
      </c>
      <c r="F147" s="45">
        <v>8</v>
      </c>
      <c r="G147" s="45">
        <v>8</v>
      </c>
      <c r="H147" s="50">
        <f t="shared" si="4"/>
        <v>29</v>
      </c>
      <c r="I147" s="8"/>
      <c r="J147" s="39"/>
      <c r="K147" s="8"/>
      <c r="L147" s="6"/>
      <c r="M147" s="6"/>
      <c r="N147" s="8"/>
      <c r="O147" s="6"/>
      <c r="T147" s="4" t="s">
        <v>177</v>
      </c>
    </row>
    <row r="148" spans="1:20" ht="19.5" customHeight="1" x14ac:dyDescent="0.25">
      <c r="A148" s="6" t="s">
        <v>538</v>
      </c>
      <c r="B148" s="6" t="s">
        <v>539</v>
      </c>
      <c r="C148" s="44" t="s">
        <v>379</v>
      </c>
      <c r="D148" s="45">
        <v>1</v>
      </c>
      <c r="E148" s="45">
        <v>1</v>
      </c>
      <c r="F148" s="45">
        <v>1</v>
      </c>
      <c r="G148" s="45">
        <v>1</v>
      </c>
      <c r="H148" s="50">
        <f t="shared" si="4"/>
        <v>4</v>
      </c>
      <c r="I148" s="8"/>
      <c r="J148" s="39"/>
      <c r="K148" s="8"/>
      <c r="L148" s="6"/>
      <c r="M148" s="6"/>
      <c r="N148" s="8"/>
      <c r="O148" s="6"/>
      <c r="T148" s="4" t="s">
        <v>180</v>
      </c>
    </row>
    <row r="149" spans="1:20" x14ac:dyDescent="0.25">
      <c r="A149" s="38" t="s">
        <v>540</v>
      </c>
      <c r="B149" s="38" t="s">
        <v>541</v>
      </c>
      <c r="C149" s="38" t="s">
        <v>379</v>
      </c>
      <c r="D149" s="45">
        <v>1</v>
      </c>
      <c r="E149" s="45">
        <v>1</v>
      </c>
      <c r="F149" s="45">
        <v>1</v>
      </c>
      <c r="G149" s="45">
        <v>1</v>
      </c>
      <c r="H149" s="50">
        <f t="shared" si="4"/>
        <v>4</v>
      </c>
      <c r="I149" s="39"/>
      <c r="J149" s="39"/>
      <c r="K149" s="39"/>
      <c r="L149" s="38"/>
      <c r="M149" s="38"/>
      <c r="N149" s="39"/>
      <c r="O149" s="38"/>
      <c r="T149" s="4" t="s">
        <v>184</v>
      </c>
    </row>
    <row r="150" spans="1:20" ht="19.5" customHeight="1" x14ac:dyDescent="0.25">
      <c r="A150" s="6" t="s">
        <v>542</v>
      </c>
      <c r="B150" s="6" t="s">
        <v>543</v>
      </c>
      <c r="C150" s="44" t="s">
        <v>379</v>
      </c>
      <c r="D150" s="45">
        <v>17</v>
      </c>
      <c r="E150" s="45">
        <v>11</v>
      </c>
      <c r="F150" s="45">
        <v>11</v>
      </c>
      <c r="G150" s="45">
        <v>11</v>
      </c>
      <c r="H150" s="50">
        <f t="shared" si="4"/>
        <v>50</v>
      </c>
      <c r="I150" s="8"/>
      <c r="J150" s="39"/>
      <c r="K150" s="8"/>
      <c r="L150" s="6"/>
      <c r="M150" s="6"/>
      <c r="N150" s="8"/>
      <c r="O150" s="6"/>
      <c r="T150" s="4" t="s">
        <v>185</v>
      </c>
    </row>
    <row r="151" spans="1:20" ht="19.5" customHeight="1" x14ac:dyDescent="0.25">
      <c r="A151" s="6" t="s">
        <v>544</v>
      </c>
      <c r="B151" s="6" t="s">
        <v>545</v>
      </c>
      <c r="C151" s="44" t="s">
        <v>373</v>
      </c>
      <c r="D151" s="45">
        <v>502</v>
      </c>
      <c r="E151" s="45">
        <v>250</v>
      </c>
      <c r="F151" s="45">
        <v>503</v>
      </c>
      <c r="G151" s="45">
        <v>250</v>
      </c>
      <c r="H151" s="50">
        <f t="shared" si="4"/>
        <v>1505</v>
      </c>
      <c r="I151" s="8"/>
      <c r="J151" s="39"/>
      <c r="K151" s="8"/>
      <c r="L151" s="6"/>
      <c r="M151" s="6"/>
      <c r="N151" s="8"/>
      <c r="O151" s="6"/>
      <c r="T151" s="4" t="s">
        <v>186</v>
      </c>
    </row>
    <row r="152" spans="1:20" ht="19.5" customHeight="1" x14ac:dyDescent="0.25">
      <c r="A152" s="38" t="s">
        <v>546</v>
      </c>
      <c r="B152" s="38" t="s">
        <v>547</v>
      </c>
      <c r="C152" s="38" t="s">
        <v>373</v>
      </c>
      <c r="D152" s="45">
        <v>500</v>
      </c>
      <c r="E152" s="45">
        <v>250</v>
      </c>
      <c r="F152" s="45">
        <v>500</v>
      </c>
      <c r="G152" s="45">
        <v>250</v>
      </c>
      <c r="H152" s="50">
        <f t="shared" si="4"/>
        <v>1500</v>
      </c>
      <c r="I152" s="39"/>
      <c r="J152" s="39"/>
      <c r="K152" s="39"/>
      <c r="L152" s="38"/>
      <c r="M152" s="38"/>
      <c r="N152" s="39"/>
      <c r="O152" s="38"/>
      <c r="T152" s="4" t="s">
        <v>187</v>
      </c>
    </row>
    <row r="153" spans="1:20" ht="19.5" customHeight="1" x14ac:dyDescent="0.25">
      <c r="A153" s="38" t="s">
        <v>548</v>
      </c>
      <c r="B153" s="38" t="s">
        <v>549</v>
      </c>
      <c r="C153" s="38" t="s">
        <v>373</v>
      </c>
      <c r="D153" s="45">
        <v>0</v>
      </c>
      <c r="E153" s="45">
        <v>15</v>
      </c>
      <c r="F153" s="45">
        <v>0</v>
      </c>
      <c r="G153" s="45">
        <v>10</v>
      </c>
      <c r="H153" s="50">
        <f t="shared" si="4"/>
        <v>25</v>
      </c>
      <c r="I153" s="39"/>
      <c r="J153" s="39"/>
      <c r="K153" s="39"/>
      <c r="L153" s="38"/>
      <c r="M153" s="38"/>
      <c r="N153" s="39"/>
      <c r="O153" s="38"/>
      <c r="T153" s="4" t="s">
        <v>188</v>
      </c>
    </row>
    <row r="154" spans="1:20" ht="19.5" customHeight="1" x14ac:dyDescent="0.25">
      <c r="A154" s="6" t="s">
        <v>550</v>
      </c>
      <c r="B154" s="6" t="s">
        <v>551</v>
      </c>
      <c r="C154" s="44" t="s">
        <v>373</v>
      </c>
      <c r="D154" s="45">
        <v>1</v>
      </c>
      <c r="E154" s="45">
        <v>12</v>
      </c>
      <c r="F154" s="45">
        <v>0</v>
      </c>
      <c r="G154" s="45">
        <v>12</v>
      </c>
      <c r="H154" s="50">
        <f t="shared" si="4"/>
        <v>25</v>
      </c>
      <c r="I154" s="8"/>
      <c r="J154" s="39"/>
      <c r="K154" s="8"/>
      <c r="L154" s="6"/>
      <c r="M154" s="6"/>
      <c r="N154" s="8"/>
      <c r="O154" s="6"/>
      <c r="T154" s="4" t="s">
        <v>190</v>
      </c>
    </row>
    <row r="155" spans="1:20" ht="19.5" customHeight="1" x14ac:dyDescent="0.25">
      <c r="A155" s="38" t="s">
        <v>552</v>
      </c>
      <c r="B155" s="38" t="s">
        <v>553</v>
      </c>
      <c r="C155" s="38" t="s">
        <v>373</v>
      </c>
      <c r="D155" s="45">
        <v>23</v>
      </c>
      <c r="E155" s="45">
        <v>23</v>
      </c>
      <c r="F155" s="45">
        <v>22</v>
      </c>
      <c r="G155" s="45">
        <v>22</v>
      </c>
      <c r="H155" s="50">
        <f t="shared" si="4"/>
        <v>90</v>
      </c>
      <c r="I155" s="39"/>
      <c r="J155" s="39"/>
      <c r="K155" s="39"/>
      <c r="L155" s="38"/>
      <c r="M155" s="38"/>
      <c r="N155" s="39"/>
      <c r="O155" s="38"/>
      <c r="T155" s="4" t="s">
        <v>191</v>
      </c>
    </row>
    <row r="156" spans="1:20" ht="19.5" customHeight="1" x14ac:dyDescent="0.25">
      <c r="A156" s="38" t="s">
        <v>554</v>
      </c>
      <c r="B156" s="38" t="s">
        <v>555</v>
      </c>
      <c r="C156" s="38" t="s">
        <v>373</v>
      </c>
      <c r="D156" s="45">
        <v>0</v>
      </c>
      <c r="E156" s="45">
        <v>2</v>
      </c>
      <c r="F156" s="45">
        <v>0</v>
      </c>
      <c r="G156" s="45">
        <v>2</v>
      </c>
      <c r="H156" s="50">
        <f t="shared" si="4"/>
        <v>4</v>
      </c>
      <c r="I156" s="39"/>
      <c r="J156" s="39"/>
      <c r="K156" s="39"/>
      <c r="L156" s="38"/>
      <c r="M156" s="38"/>
      <c r="N156" s="39"/>
      <c r="O156" s="38"/>
      <c r="T156" s="4" t="s">
        <v>192</v>
      </c>
    </row>
    <row r="157" spans="1:20" ht="19.5" customHeight="1" x14ac:dyDescent="0.25">
      <c r="A157" s="38" t="s">
        <v>556</v>
      </c>
      <c r="B157" s="38" t="s">
        <v>557</v>
      </c>
      <c r="C157" s="38" t="s">
        <v>373</v>
      </c>
      <c r="D157" s="45">
        <v>150</v>
      </c>
      <c r="E157" s="45">
        <v>150</v>
      </c>
      <c r="F157" s="45">
        <v>150</v>
      </c>
      <c r="G157" s="45">
        <v>150</v>
      </c>
      <c r="H157" s="50">
        <f t="shared" si="4"/>
        <v>600</v>
      </c>
      <c r="I157" s="39"/>
      <c r="J157" s="39"/>
      <c r="K157" s="39"/>
      <c r="L157" s="38"/>
      <c r="M157" s="38"/>
      <c r="N157" s="39"/>
      <c r="O157" s="38"/>
      <c r="T157" s="4" t="s">
        <v>193</v>
      </c>
    </row>
    <row r="158" spans="1:20" ht="19.5" customHeight="1" x14ac:dyDescent="0.25">
      <c r="A158" s="38" t="s">
        <v>558</v>
      </c>
      <c r="B158" s="38" t="s">
        <v>559</v>
      </c>
      <c r="C158" s="38" t="s">
        <v>373</v>
      </c>
      <c r="D158" s="45">
        <v>153</v>
      </c>
      <c r="E158" s="45">
        <v>153</v>
      </c>
      <c r="F158" s="45">
        <v>153</v>
      </c>
      <c r="G158" s="45">
        <v>153</v>
      </c>
      <c r="H158" s="50">
        <f t="shared" si="4"/>
        <v>612</v>
      </c>
      <c r="I158" s="39"/>
      <c r="J158" s="39"/>
      <c r="K158" s="39"/>
      <c r="L158" s="38"/>
      <c r="M158" s="38"/>
      <c r="N158" s="39"/>
      <c r="O158" s="38"/>
      <c r="T158" s="4" t="s">
        <v>194</v>
      </c>
    </row>
    <row r="159" spans="1:20" ht="19.5" customHeight="1" x14ac:dyDescent="0.25">
      <c r="A159" s="38" t="s">
        <v>560</v>
      </c>
      <c r="B159" s="38" t="s">
        <v>561</v>
      </c>
      <c r="C159" s="38" t="s">
        <v>373</v>
      </c>
      <c r="D159" s="45">
        <v>30</v>
      </c>
      <c r="E159" s="45">
        <v>30</v>
      </c>
      <c r="F159" s="45">
        <v>30</v>
      </c>
      <c r="G159" s="45">
        <v>30</v>
      </c>
      <c r="H159" s="50">
        <f t="shared" si="4"/>
        <v>120</v>
      </c>
      <c r="I159" s="39"/>
      <c r="J159" s="39"/>
      <c r="K159" s="39"/>
      <c r="L159" s="38"/>
      <c r="M159" s="38"/>
      <c r="N159" s="39"/>
      <c r="O159" s="38"/>
      <c r="T159" s="4" t="s">
        <v>195</v>
      </c>
    </row>
    <row r="160" spans="1:20" ht="19.5" customHeight="1" x14ac:dyDescent="0.25">
      <c r="A160" s="38" t="s">
        <v>562</v>
      </c>
      <c r="B160" s="38" t="s">
        <v>563</v>
      </c>
      <c r="C160" s="38" t="s">
        <v>373</v>
      </c>
      <c r="D160" s="45">
        <v>50</v>
      </c>
      <c r="E160" s="45">
        <v>50</v>
      </c>
      <c r="F160" s="45">
        <v>50</v>
      </c>
      <c r="G160" s="45">
        <v>50</v>
      </c>
      <c r="H160" s="50">
        <f t="shared" si="4"/>
        <v>200</v>
      </c>
      <c r="I160" s="39"/>
      <c r="J160" s="39"/>
      <c r="K160" s="39"/>
      <c r="L160" s="38"/>
      <c r="M160" s="38"/>
      <c r="N160" s="39"/>
      <c r="O160" s="38"/>
      <c r="T160" s="4" t="s">
        <v>196</v>
      </c>
    </row>
    <row r="161" spans="1:20" ht="19.5" customHeight="1" x14ac:dyDescent="0.25">
      <c r="A161" s="6" t="s">
        <v>564</v>
      </c>
      <c r="B161" s="6" t="s">
        <v>565</v>
      </c>
      <c r="C161" s="44" t="s">
        <v>373</v>
      </c>
      <c r="D161" s="45">
        <v>2</v>
      </c>
      <c r="E161" s="45">
        <v>2</v>
      </c>
      <c r="F161" s="45">
        <v>2</v>
      </c>
      <c r="G161" s="45">
        <v>2</v>
      </c>
      <c r="H161" s="50">
        <f t="shared" si="4"/>
        <v>8</v>
      </c>
      <c r="I161" s="8"/>
      <c r="J161" s="39"/>
      <c r="K161" s="8"/>
      <c r="L161" s="6"/>
      <c r="M161" s="6"/>
      <c r="N161" s="8"/>
      <c r="O161" s="6"/>
      <c r="T161" s="4" t="s">
        <v>197</v>
      </c>
    </row>
    <row r="162" spans="1:20" ht="19.5" customHeight="1" x14ac:dyDescent="0.25">
      <c r="A162" s="38" t="s">
        <v>566</v>
      </c>
      <c r="B162" s="38" t="s">
        <v>567</v>
      </c>
      <c r="C162" s="38" t="s">
        <v>373</v>
      </c>
      <c r="D162" s="45">
        <v>20</v>
      </c>
      <c r="E162" s="45">
        <v>20</v>
      </c>
      <c r="F162" s="45">
        <v>20</v>
      </c>
      <c r="G162" s="45">
        <v>20</v>
      </c>
      <c r="H162" s="50">
        <f t="shared" si="4"/>
        <v>80</v>
      </c>
      <c r="I162" s="39"/>
      <c r="J162" s="39"/>
      <c r="K162" s="39"/>
      <c r="L162" s="38"/>
      <c r="M162" s="38"/>
      <c r="N162" s="39"/>
      <c r="O162" s="38"/>
      <c r="T162" s="4" t="s">
        <v>199</v>
      </c>
    </row>
    <row r="163" spans="1:20" x14ac:dyDescent="0.25">
      <c r="A163" s="6" t="s">
        <v>568</v>
      </c>
      <c r="B163" s="6" t="s">
        <v>569</v>
      </c>
      <c r="C163" s="44" t="s">
        <v>373</v>
      </c>
      <c r="D163" s="45">
        <v>1</v>
      </c>
      <c r="E163" s="45">
        <v>9</v>
      </c>
      <c r="F163" s="45">
        <v>1</v>
      </c>
      <c r="G163" s="45">
        <v>7</v>
      </c>
      <c r="H163" s="50">
        <f t="shared" si="4"/>
        <v>18</v>
      </c>
      <c r="I163" s="8"/>
      <c r="J163" s="39"/>
      <c r="K163" s="8"/>
      <c r="L163" s="6"/>
      <c r="M163" s="6"/>
      <c r="N163" s="8"/>
      <c r="O163" s="6"/>
      <c r="T163" s="4" t="s">
        <v>201</v>
      </c>
    </row>
    <row r="164" spans="1:20" ht="19.5" customHeight="1" x14ac:dyDescent="0.25">
      <c r="A164" s="6" t="s">
        <v>570</v>
      </c>
      <c r="B164" s="6" t="s">
        <v>571</v>
      </c>
      <c r="C164" s="44" t="s">
        <v>373</v>
      </c>
      <c r="D164" s="45">
        <v>28</v>
      </c>
      <c r="E164" s="45">
        <v>20</v>
      </c>
      <c r="F164" s="45">
        <v>26</v>
      </c>
      <c r="G164" s="45">
        <v>20</v>
      </c>
      <c r="H164" s="50">
        <f t="shared" si="4"/>
        <v>94</v>
      </c>
      <c r="I164" s="8"/>
      <c r="J164" s="39"/>
      <c r="K164" s="8"/>
      <c r="L164" s="6"/>
      <c r="M164" s="6"/>
      <c r="N164" s="8"/>
      <c r="O164" s="6"/>
      <c r="T164" s="4" t="s">
        <v>204</v>
      </c>
    </row>
    <row r="165" spans="1:20" ht="19.5" customHeight="1" x14ac:dyDescent="0.25">
      <c r="A165" s="38" t="s">
        <v>225</v>
      </c>
      <c r="B165" s="38" t="s">
        <v>572</v>
      </c>
      <c r="C165" s="38" t="s">
        <v>379</v>
      </c>
      <c r="D165" s="45">
        <v>6115</v>
      </c>
      <c r="E165" s="45">
        <v>6464</v>
      </c>
      <c r="F165" s="45">
        <v>6155</v>
      </c>
      <c r="G165" s="45">
        <v>6672</v>
      </c>
      <c r="H165" s="50">
        <f t="shared" si="4"/>
        <v>25406</v>
      </c>
      <c r="I165" s="39"/>
      <c r="J165" s="39"/>
      <c r="K165" s="39"/>
      <c r="L165" s="38"/>
      <c r="M165" s="38"/>
      <c r="N165" s="39"/>
      <c r="O165" s="38"/>
      <c r="T165" s="4" t="s">
        <v>205</v>
      </c>
    </row>
    <row r="166" spans="1:20" ht="19.5" customHeight="1" x14ac:dyDescent="0.25">
      <c r="A166" s="38" t="s">
        <v>573</v>
      </c>
      <c r="B166" s="38" t="s">
        <v>574</v>
      </c>
      <c r="C166" s="38" t="s">
        <v>379</v>
      </c>
      <c r="D166" s="45">
        <v>702</v>
      </c>
      <c r="E166" s="45">
        <v>702</v>
      </c>
      <c r="F166" s="45">
        <v>702</v>
      </c>
      <c r="G166" s="45">
        <v>702</v>
      </c>
      <c r="H166" s="50">
        <f t="shared" si="4"/>
        <v>2808</v>
      </c>
      <c r="I166" s="39"/>
      <c r="J166" s="39"/>
      <c r="K166" s="39"/>
      <c r="L166" s="38"/>
      <c r="M166" s="38"/>
      <c r="N166" s="39"/>
      <c r="O166" s="38"/>
      <c r="T166" s="4" t="s">
        <v>206</v>
      </c>
    </row>
    <row r="167" spans="1:20" ht="19.5" customHeight="1" x14ac:dyDescent="0.25">
      <c r="A167" s="38" t="s">
        <v>575</v>
      </c>
      <c r="B167" s="38" t="s">
        <v>576</v>
      </c>
      <c r="C167" s="38" t="s">
        <v>379</v>
      </c>
      <c r="D167" s="45">
        <v>0</v>
      </c>
      <c r="E167" s="45">
        <v>0</v>
      </c>
      <c r="F167" s="45">
        <v>0</v>
      </c>
      <c r="G167" s="45">
        <v>120</v>
      </c>
      <c r="H167" s="50">
        <f t="shared" si="4"/>
        <v>120</v>
      </c>
      <c r="I167" s="39"/>
      <c r="J167" s="39"/>
      <c r="K167" s="39"/>
      <c r="L167" s="38"/>
      <c r="M167" s="38"/>
      <c r="N167" s="39"/>
      <c r="O167" s="38"/>
      <c r="T167" s="4" t="s">
        <v>207</v>
      </c>
    </row>
    <row r="168" spans="1:20" ht="19.5" customHeight="1" x14ac:dyDescent="0.25">
      <c r="A168" s="38" t="s">
        <v>577</v>
      </c>
      <c r="B168" s="38" t="s">
        <v>578</v>
      </c>
      <c r="C168" s="38" t="s">
        <v>373</v>
      </c>
      <c r="D168" s="45">
        <v>288</v>
      </c>
      <c r="E168" s="45">
        <v>288</v>
      </c>
      <c r="F168" s="45">
        <v>288</v>
      </c>
      <c r="G168" s="45">
        <v>288</v>
      </c>
      <c r="H168" s="50">
        <f t="shared" si="4"/>
        <v>1152</v>
      </c>
      <c r="I168" s="39"/>
      <c r="J168" s="39"/>
      <c r="K168" s="39"/>
      <c r="L168" s="38"/>
      <c r="M168" s="38"/>
      <c r="N168" s="39"/>
      <c r="O168" s="38"/>
      <c r="T168" s="4" t="s">
        <v>208</v>
      </c>
    </row>
    <row r="169" spans="1:20" ht="19.5" customHeight="1" x14ac:dyDescent="0.25">
      <c r="A169" s="38" t="s">
        <v>579</v>
      </c>
      <c r="B169" s="38" t="s">
        <v>580</v>
      </c>
      <c r="C169" s="38" t="s">
        <v>373</v>
      </c>
      <c r="D169" s="45">
        <v>14</v>
      </c>
      <c r="E169" s="45">
        <v>14</v>
      </c>
      <c r="F169" s="45">
        <v>14</v>
      </c>
      <c r="G169" s="45">
        <v>14</v>
      </c>
      <c r="H169" s="50">
        <f t="shared" si="4"/>
        <v>56</v>
      </c>
      <c r="I169" s="39"/>
      <c r="J169" s="39"/>
      <c r="K169" s="39"/>
      <c r="L169" s="38"/>
      <c r="M169" s="38"/>
      <c r="N169" s="39"/>
      <c r="O169" s="38"/>
      <c r="T169" s="4" t="s">
        <v>209</v>
      </c>
    </row>
    <row r="170" spans="1:20" x14ac:dyDescent="0.25">
      <c r="A170" s="38" t="s">
        <v>581</v>
      </c>
      <c r="B170" s="38" t="s">
        <v>582</v>
      </c>
      <c r="C170" s="38" t="s">
        <v>373</v>
      </c>
      <c r="D170" s="45">
        <v>12</v>
      </c>
      <c r="E170" s="45">
        <v>12</v>
      </c>
      <c r="F170" s="45">
        <v>12</v>
      </c>
      <c r="G170" s="45">
        <v>12</v>
      </c>
      <c r="H170" s="50">
        <f t="shared" si="4"/>
        <v>48</v>
      </c>
      <c r="I170" s="39"/>
      <c r="J170" s="39"/>
      <c r="K170" s="39"/>
      <c r="L170" s="38"/>
      <c r="M170" s="38"/>
      <c r="N170" s="39"/>
      <c r="O170" s="38"/>
      <c r="T170" s="4" t="s">
        <v>210</v>
      </c>
    </row>
    <row r="171" spans="1:20" ht="19.5" customHeight="1" x14ac:dyDescent="0.25">
      <c r="A171" s="38" t="s">
        <v>250</v>
      </c>
      <c r="B171" s="38" t="s">
        <v>583</v>
      </c>
      <c r="C171" s="38" t="s">
        <v>379</v>
      </c>
      <c r="D171" s="45">
        <v>0</v>
      </c>
      <c r="E171" s="45">
        <v>1130</v>
      </c>
      <c r="F171" s="45">
        <v>0</v>
      </c>
      <c r="G171" s="45">
        <v>0</v>
      </c>
      <c r="H171" s="50">
        <f t="shared" ref="H171:H184" si="5">SUM(D171:G171)</f>
        <v>1130</v>
      </c>
      <c r="I171" s="39"/>
      <c r="J171" s="39"/>
      <c r="K171" s="39"/>
      <c r="L171" s="38"/>
      <c r="M171" s="38"/>
      <c r="N171" s="39"/>
      <c r="O171" s="38"/>
      <c r="T171" s="4" t="s">
        <v>211</v>
      </c>
    </row>
    <row r="172" spans="1:20" ht="19.5" customHeight="1" x14ac:dyDescent="0.25">
      <c r="A172" s="6" t="s">
        <v>258</v>
      </c>
      <c r="B172" s="6" t="s">
        <v>584</v>
      </c>
      <c r="C172" s="44" t="s">
        <v>585</v>
      </c>
      <c r="D172" s="45">
        <v>803.75</v>
      </c>
      <c r="E172" s="45">
        <v>803.75</v>
      </c>
      <c r="F172" s="45">
        <v>803.75</v>
      </c>
      <c r="G172" s="45">
        <v>803.75</v>
      </c>
      <c r="H172" s="50">
        <f t="shared" si="5"/>
        <v>3215</v>
      </c>
      <c r="I172" s="8"/>
      <c r="J172" s="39"/>
      <c r="K172" s="8"/>
      <c r="L172" s="6"/>
      <c r="M172" s="6"/>
      <c r="N172" s="8"/>
      <c r="O172" s="6"/>
      <c r="T172" s="4" t="s">
        <v>212</v>
      </c>
    </row>
    <row r="173" spans="1:20" ht="19.5" customHeight="1" x14ac:dyDescent="0.25">
      <c r="A173" s="38" t="s">
        <v>586</v>
      </c>
      <c r="B173" s="38" t="s">
        <v>587</v>
      </c>
      <c r="C173" s="38" t="s">
        <v>585</v>
      </c>
      <c r="D173" s="45">
        <v>87370</v>
      </c>
      <c r="E173" s="45">
        <v>83370</v>
      </c>
      <c r="F173" s="45">
        <v>83750</v>
      </c>
      <c r="G173" s="45">
        <v>83750</v>
      </c>
      <c r="H173" s="50">
        <f t="shared" si="5"/>
        <v>338240</v>
      </c>
      <c r="I173" s="39"/>
      <c r="J173" s="39"/>
      <c r="K173" s="39"/>
      <c r="L173" s="38"/>
      <c r="M173" s="38"/>
      <c r="N173" s="39"/>
      <c r="O173" s="38"/>
      <c r="T173" s="4" t="s">
        <v>213</v>
      </c>
    </row>
    <row r="174" spans="1:20" ht="19.5" customHeight="1" x14ac:dyDescent="0.25">
      <c r="A174" s="6" t="s">
        <v>297</v>
      </c>
      <c r="B174" s="6" t="s">
        <v>588</v>
      </c>
      <c r="C174" s="44" t="s">
        <v>383</v>
      </c>
      <c r="D174" s="45">
        <v>3</v>
      </c>
      <c r="E174" s="45">
        <v>3</v>
      </c>
      <c r="F174" s="45">
        <v>3</v>
      </c>
      <c r="G174" s="45">
        <v>3</v>
      </c>
      <c r="H174" s="50">
        <f t="shared" si="5"/>
        <v>12</v>
      </c>
      <c r="I174" s="8"/>
      <c r="J174" s="39"/>
      <c r="K174" s="8"/>
      <c r="L174" s="6"/>
      <c r="M174" s="6"/>
      <c r="N174" s="8"/>
      <c r="O174" s="6"/>
      <c r="T174" s="4" t="s">
        <v>215</v>
      </c>
    </row>
    <row r="175" spans="1:20" ht="19.5" customHeight="1" x14ac:dyDescent="0.25">
      <c r="A175" s="38" t="s">
        <v>298</v>
      </c>
      <c r="B175" s="38" t="s">
        <v>589</v>
      </c>
      <c r="C175" s="38" t="s">
        <v>383</v>
      </c>
      <c r="D175" s="45">
        <v>3</v>
      </c>
      <c r="E175" s="45">
        <v>3</v>
      </c>
      <c r="F175" s="45">
        <v>3</v>
      </c>
      <c r="G175" s="45">
        <v>3</v>
      </c>
      <c r="H175" s="50">
        <f t="shared" si="5"/>
        <v>12</v>
      </c>
      <c r="I175" s="39"/>
      <c r="J175" s="39"/>
      <c r="K175" s="39"/>
      <c r="L175" s="38"/>
      <c r="M175" s="38"/>
      <c r="N175" s="39"/>
      <c r="O175" s="38"/>
      <c r="T175" s="4" t="s">
        <v>216</v>
      </c>
    </row>
    <row r="176" spans="1:20" x14ac:dyDescent="0.25">
      <c r="A176" s="38" t="s">
        <v>648</v>
      </c>
      <c r="B176" s="38" t="s">
        <v>626</v>
      </c>
      <c r="C176" s="38" t="s">
        <v>383</v>
      </c>
      <c r="D176" s="45">
        <v>10</v>
      </c>
      <c r="E176" s="45">
        <v>4</v>
      </c>
      <c r="F176" s="45">
        <v>3</v>
      </c>
      <c r="G176" s="45">
        <v>3</v>
      </c>
      <c r="H176" s="50">
        <f t="shared" si="5"/>
        <v>20</v>
      </c>
      <c r="I176" s="39"/>
      <c r="J176" s="39"/>
      <c r="K176" s="39"/>
      <c r="L176" s="38"/>
      <c r="M176" s="38"/>
      <c r="N176" s="39"/>
      <c r="O176" s="38"/>
      <c r="T176" s="4" t="s">
        <v>217</v>
      </c>
    </row>
    <row r="177" spans="1:20" ht="19.5" customHeight="1" x14ac:dyDescent="0.25">
      <c r="A177" s="6" t="s">
        <v>307</v>
      </c>
      <c r="B177" s="6" t="s">
        <v>590</v>
      </c>
      <c r="C177" s="44" t="s">
        <v>383</v>
      </c>
      <c r="D177" s="45">
        <v>37</v>
      </c>
      <c r="E177" s="45">
        <v>24</v>
      </c>
      <c r="F177" s="45">
        <v>24</v>
      </c>
      <c r="G177" s="45">
        <v>24</v>
      </c>
      <c r="H177" s="50">
        <f t="shared" si="5"/>
        <v>109</v>
      </c>
      <c r="I177" s="8"/>
      <c r="J177" s="39"/>
      <c r="K177" s="8"/>
      <c r="L177" s="6"/>
      <c r="M177" s="6"/>
      <c r="N177" s="8"/>
      <c r="O177" s="6"/>
      <c r="T177" s="4" t="s">
        <v>218</v>
      </c>
    </row>
    <row r="178" spans="1:20" ht="19.5" customHeight="1" x14ac:dyDescent="0.25">
      <c r="A178" s="38" t="s">
        <v>308</v>
      </c>
      <c r="B178" s="38" t="s">
        <v>591</v>
      </c>
      <c r="C178" s="38" t="s">
        <v>383</v>
      </c>
      <c r="D178" s="45">
        <v>5</v>
      </c>
      <c r="E178" s="45">
        <v>6</v>
      </c>
      <c r="F178" s="45">
        <v>6</v>
      </c>
      <c r="G178" s="45">
        <v>7</v>
      </c>
      <c r="H178" s="50">
        <f t="shared" si="5"/>
        <v>24</v>
      </c>
      <c r="I178" s="39"/>
      <c r="J178" s="39"/>
      <c r="K178" s="39"/>
      <c r="L178" s="38"/>
      <c r="M178" s="38"/>
      <c r="N178" s="39"/>
      <c r="O178" s="38"/>
      <c r="T178" s="4" t="s">
        <v>219</v>
      </c>
    </row>
    <row r="179" spans="1:20" ht="19.5" customHeight="1" x14ac:dyDescent="0.25">
      <c r="A179" s="38" t="s">
        <v>316</v>
      </c>
      <c r="B179" s="38" t="s">
        <v>621</v>
      </c>
      <c r="C179" s="38" t="s">
        <v>383</v>
      </c>
      <c r="D179" s="45">
        <v>12</v>
      </c>
      <c r="E179" s="45">
        <v>12</v>
      </c>
      <c r="F179" s="45">
        <v>12</v>
      </c>
      <c r="G179" s="45">
        <v>12</v>
      </c>
      <c r="H179" s="50">
        <f t="shared" si="5"/>
        <v>48</v>
      </c>
      <c r="I179" s="39"/>
      <c r="J179" s="39"/>
      <c r="K179" s="39"/>
      <c r="L179" s="38"/>
      <c r="M179" s="38"/>
      <c r="N179" s="39"/>
      <c r="O179" s="38"/>
      <c r="T179" s="4" t="s">
        <v>220</v>
      </c>
    </row>
    <row r="180" spans="1:20" ht="19.5" customHeight="1" x14ac:dyDescent="0.25">
      <c r="A180" s="38" t="s">
        <v>321</v>
      </c>
      <c r="B180" s="38" t="s">
        <v>592</v>
      </c>
      <c r="C180" s="38" t="s">
        <v>383</v>
      </c>
      <c r="D180" s="45">
        <v>9</v>
      </c>
      <c r="E180" s="45">
        <v>9</v>
      </c>
      <c r="F180" s="45">
        <v>9</v>
      </c>
      <c r="G180" s="45">
        <v>9</v>
      </c>
      <c r="H180" s="50">
        <f t="shared" si="5"/>
        <v>36</v>
      </c>
      <c r="I180" s="39"/>
      <c r="J180" s="39"/>
      <c r="K180" s="39"/>
      <c r="L180" s="38"/>
      <c r="M180" s="38"/>
      <c r="N180" s="39"/>
      <c r="O180" s="38"/>
      <c r="T180" s="4" t="s">
        <v>221</v>
      </c>
    </row>
    <row r="181" spans="1:20" ht="19.5" customHeight="1" x14ac:dyDescent="0.25">
      <c r="A181" s="6" t="s">
        <v>327</v>
      </c>
      <c r="B181" s="6" t="s">
        <v>593</v>
      </c>
      <c r="C181" s="44" t="s">
        <v>383</v>
      </c>
      <c r="D181" s="45">
        <v>1</v>
      </c>
      <c r="E181" s="45">
        <v>1</v>
      </c>
      <c r="F181" s="45">
        <v>1</v>
      </c>
      <c r="G181" s="45">
        <v>1</v>
      </c>
      <c r="H181" s="50">
        <f t="shared" si="5"/>
        <v>4</v>
      </c>
      <c r="I181" s="8"/>
      <c r="J181" s="39"/>
      <c r="K181" s="8"/>
      <c r="L181" s="6"/>
      <c r="M181" s="6"/>
      <c r="N181" s="8"/>
      <c r="O181" s="6"/>
      <c r="T181" s="4" t="s">
        <v>224</v>
      </c>
    </row>
    <row r="182" spans="1:20" ht="19.5" customHeight="1" x14ac:dyDescent="0.25">
      <c r="A182" s="38" t="s">
        <v>328</v>
      </c>
      <c r="B182" s="38" t="s">
        <v>594</v>
      </c>
      <c r="C182" s="38" t="s">
        <v>383</v>
      </c>
      <c r="D182" s="45">
        <v>9</v>
      </c>
      <c r="E182" s="45">
        <v>6</v>
      </c>
      <c r="F182" s="45">
        <v>6</v>
      </c>
      <c r="G182" s="45">
        <v>6</v>
      </c>
      <c r="H182" s="50">
        <f t="shared" si="5"/>
        <v>27</v>
      </c>
      <c r="I182" s="39"/>
      <c r="J182" s="39"/>
      <c r="K182" s="39"/>
      <c r="L182" s="38"/>
      <c r="M182" s="38"/>
      <c r="N182" s="39"/>
      <c r="O182" s="38"/>
      <c r="T182" s="4" t="s">
        <v>225</v>
      </c>
    </row>
    <row r="183" spans="1:20" x14ac:dyDescent="0.25">
      <c r="A183" s="38" t="s">
        <v>333</v>
      </c>
      <c r="B183" s="38" t="s">
        <v>595</v>
      </c>
      <c r="C183" s="38" t="s">
        <v>383</v>
      </c>
      <c r="D183" s="45">
        <v>0</v>
      </c>
      <c r="E183" s="45">
        <v>8</v>
      </c>
      <c r="F183" s="45">
        <v>2</v>
      </c>
      <c r="G183" s="45">
        <v>2</v>
      </c>
      <c r="H183" s="50">
        <f t="shared" si="5"/>
        <v>12</v>
      </c>
      <c r="I183" s="39"/>
      <c r="J183" s="39"/>
      <c r="K183" s="39"/>
      <c r="L183" s="38"/>
      <c r="M183" s="38"/>
      <c r="N183" s="39"/>
      <c r="O183" s="38"/>
      <c r="T183" s="4" t="s">
        <v>226</v>
      </c>
    </row>
    <row r="184" spans="1:20" ht="19.5" customHeight="1" x14ac:dyDescent="0.25">
      <c r="A184" s="6" t="s">
        <v>596</v>
      </c>
      <c r="B184" s="6" t="s">
        <v>597</v>
      </c>
      <c r="C184" s="44" t="s">
        <v>383</v>
      </c>
      <c r="D184" s="45">
        <v>7</v>
      </c>
      <c r="E184" s="45">
        <v>6</v>
      </c>
      <c r="F184" s="45">
        <v>7</v>
      </c>
      <c r="G184" s="45">
        <v>6</v>
      </c>
      <c r="H184" s="50">
        <f t="shared" si="5"/>
        <v>26</v>
      </c>
      <c r="I184" s="8"/>
      <c r="J184" s="39"/>
      <c r="K184" s="8"/>
      <c r="L184" s="6"/>
      <c r="M184" s="6"/>
      <c r="N184" s="8"/>
      <c r="O184" s="6"/>
      <c r="T184" s="4" t="s">
        <v>227</v>
      </c>
    </row>
    <row r="185" spans="1:20" x14ac:dyDescent="0.25">
      <c r="A185" s="11"/>
      <c r="B185" s="11"/>
      <c r="C185" s="11"/>
      <c r="D185" s="11"/>
      <c r="E185" s="11"/>
      <c r="F185" s="11"/>
      <c r="G185" s="11"/>
      <c r="H185" s="49"/>
      <c r="I185" s="42"/>
      <c r="J185" s="42"/>
      <c r="K185" s="42"/>
      <c r="L185" s="11"/>
      <c r="M185" s="11"/>
      <c r="N185" s="42"/>
      <c r="O185" s="43"/>
      <c r="T185" s="4" t="s">
        <v>228</v>
      </c>
    </row>
    <row r="186" spans="1:20" x14ac:dyDescent="0.25">
      <c r="O186" s="1"/>
      <c r="T186" s="4" t="s">
        <v>229</v>
      </c>
    </row>
    <row r="187" spans="1:20" x14ac:dyDescent="0.25">
      <c r="O187" s="1"/>
      <c r="T187" s="4" t="s">
        <v>230</v>
      </c>
    </row>
    <row r="188" spans="1:20" x14ac:dyDescent="0.25">
      <c r="O188" s="1"/>
      <c r="T188" s="4" t="s">
        <v>231</v>
      </c>
    </row>
    <row r="189" spans="1:20" x14ac:dyDescent="0.25">
      <c r="O189" s="1"/>
      <c r="T189" s="4" t="s">
        <v>232</v>
      </c>
    </row>
    <row r="190" spans="1:20" x14ac:dyDescent="0.25">
      <c r="O190" s="1"/>
      <c r="T190" s="4" t="s">
        <v>233</v>
      </c>
    </row>
    <row r="191" spans="1:20" x14ac:dyDescent="0.25">
      <c r="O191" s="1"/>
      <c r="T191" s="4" t="s">
        <v>234</v>
      </c>
    </row>
    <row r="192" spans="1:20" x14ac:dyDescent="0.25">
      <c r="O192" s="1"/>
      <c r="T192" s="4" t="s">
        <v>235</v>
      </c>
    </row>
    <row r="193" spans="15:20" x14ac:dyDescent="0.25">
      <c r="O193" s="1"/>
      <c r="T193" s="4" t="s">
        <v>236</v>
      </c>
    </row>
    <row r="194" spans="15:20" x14ac:dyDescent="0.25">
      <c r="O194" s="1"/>
      <c r="T194" s="4" t="s">
        <v>237</v>
      </c>
    </row>
    <row r="195" spans="15:20" x14ac:dyDescent="0.25">
      <c r="O195" s="1"/>
      <c r="T195" s="4" t="s">
        <v>238</v>
      </c>
    </row>
    <row r="196" spans="15:20" x14ac:dyDescent="0.25">
      <c r="O196" s="1"/>
      <c r="T196" s="4" t="s">
        <v>239</v>
      </c>
    </row>
    <row r="197" spans="15:20" x14ac:dyDescent="0.25">
      <c r="O197" s="1"/>
      <c r="T197" s="4" t="s">
        <v>240</v>
      </c>
    </row>
    <row r="198" spans="15:20" x14ac:dyDescent="0.25">
      <c r="O198" s="1"/>
      <c r="T198" s="4" t="s">
        <v>241</v>
      </c>
    </row>
    <row r="199" spans="15:20" x14ac:dyDescent="0.25">
      <c r="O199" s="1"/>
      <c r="T199" s="4" t="s">
        <v>242</v>
      </c>
    </row>
    <row r="200" spans="15:20" x14ac:dyDescent="0.25">
      <c r="O200" s="1"/>
      <c r="T200" s="4" t="s">
        <v>243</v>
      </c>
    </row>
    <row r="201" spans="15:20" x14ac:dyDescent="0.25">
      <c r="O201" s="1"/>
      <c r="T201" s="4" t="s">
        <v>244</v>
      </c>
    </row>
    <row r="202" spans="15:20" x14ac:dyDescent="0.25">
      <c r="O202" s="1"/>
      <c r="T202" s="4" t="s">
        <v>245</v>
      </c>
    </row>
    <row r="203" spans="15:20" x14ac:dyDescent="0.25">
      <c r="O203" s="1"/>
      <c r="T203" s="4" t="s">
        <v>246</v>
      </c>
    </row>
    <row r="204" spans="15:20" x14ac:dyDescent="0.25">
      <c r="O204" s="1"/>
      <c r="T204" s="4" t="s">
        <v>247</v>
      </c>
    </row>
    <row r="205" spans="15:20" x14ac:dyDescent="0.25">
      <c r="O205" s="1"/>
      <c r="T205" s="4" t="s">
        <v>248</v>
      </c>
    </row>
    <row r="206" spans="15:20" x14ac:dyDescent="0.25">
      <c r="O206" s="1"/>
      <c r="T206" s="4" t="s">
        <v>249</v>
      </c>
    </row>
    <row r="207" spans="15:20" x14ac:dyDescent="0.25">
      <c r="O207" s="1"/>
      <c r="T207" s="4" t="s">
        <v>250</v>
      </c>
    </row>
    <row r="208" spans="15:20" x14ac:dyDescent="0.25">
      <c r="O208" s="1"/>
      <c r="T208" s="4" t="s">
        <v>251</v>
      </c>
    </row>
    <row r="209" spans="15:20" x14ac:dyDescent="0.25">
      <c r="O209" s="1"/>
      <c r="T209" s="4" t="s">
        <v>252</v>
      </c>
    </row>
    <row r="210" spans="15:20" x14ac:dyDescent="0.25">
      <c r="O210" s="1"/>
      <c r="T210" s="4" t="s">
        <v>253</v>
      </c>
    </row>
    <row r="211" spans="15:20" x14ac:dyDescent="0.25">
      <c r="O211" s="1"/>
      <c r="T211" s="4" t="s">
        <v>254</v>
      </c>
    </row>
    <row r="212" spans="15:20" x14ac:dyDescent="0.25">
      <c r="O212" s="1"/>
      <c r="T212" s="4" t="s">
        <v>255</v>
      </c>
    </row>
    <row r="213" spans="15:20" x14ac:dyDescent="0.25">
      <c r="O213" s="1"/>
      <c r="T213" s="4" t="s">
        <v>256</v>
      </c>
    </row>
    <row r="214" spans="15:20" x14ac:dyDescent="0.25">
      <c r="O214" s="1"/>
      <c r="T214" s="4" t="s">
        <v>257</v>
      </c>
    </row>
    <row r="215" spans="15:20" x14ac:dyDescent="0.25">
      <c r="O215" s="1"/>
      <c r="T215" s="4" t="s">
        <v>258</v>
      </c>
    </row>
    <row r="216" spans="15:20" x14ac:dyDescent="0.25">
      <c r="O216" s="1"/>
      <c r="T216" s="4" t="s">
        <v>259</v>
      </c>
    </row>
    <row r="217" spans="15:20" x14ac:dyDescent="0.25">
      <c r="O217" s="1"/>
      <c r="T217" s="4" t="s">
        <v>260</v>
      </c>
    </row>
    <row r="218" spans="15:20" x14ac:dyDescent="0.25">
      <c r="O218" s="1"/>
      <c r="T218" s="4" t="s">
        <v>261</v>
      </c>
    </row>
    <row r="219" spans="15:20" x14ac:dyDescent="0.25">
      <c r="O219" s="1"/>
      <c r="T219" s="4" t="s">
        <v>262</v>
      </c>
    </row>
    <row r="220" spans="15:20" x14ac:dyDescent="0.25">
      <c r="O220" s="1"/>
      <c r="T220" s="4" t="s">
        <v>263</v>
      </c>
    </row>
    <row r="221" spans="15:20" x14ac:dyDescent="0.25">
      <c r="O221" s="1"/>
      <c r="T221" s="4" t="s">
        <v>264</v>
      </c>
    </row>
    <row r="222" spans="15:20" x14ac:dyDescent="0.25">
      <c r="O222" s="1"/>
      <c r="T222" s="4" t="s">
        <v>265</v>
      </c>
    </row>
    <row r="223" spans="15:20" x14ac:dyDescent="0.25">
      <c r="O223" s="1"/>
      <c r="T223" s="4" t="s">
        <v>266</v>
      </c>
    </row>
    <row r="224" spans="15:20" x14ac:dyDescent="0.25">
      <c r="O224" s="1"/>
      <c r="T224" s="4" t="s">
        <v>267</v>
      </c>
    </row>
    <row r="225" spans="15:20" x14ac:dyDescent="0.25">
      <c r="O225" s="1"/>
      <c r="T225" s="4" t="s">
        <v>268</v>
      </c>
    </row>
    <row r="226" spans="15:20" x14ac:dyDescent="0.25">
      <c r="O226" s="1"/>
      <c r="T226" s="4" t="s">
        <v>269</v>
      </c>
    </row>
    <row r="227" spans="15:20" x14ac:dyDescent="0.25">
      <c r="O227" s="1"/>
      <c r="T227" s="4" t="s">
        <v>270</v>
      </c>
    </row>
    <row r="228" spans="15:20" x14ac:dyDescent="0.25">
      <c r="O228" s="1"/>
      <c r="T228" s="4" t="s">
        <v>271</v>
      </c>
    </row>
    <row r="229" spans="15:20" x14ac:dyDescent="0.25">
      <c r="O229" s="1"/>
      <c r="T229" s="4" t="s">
        <v>272</v>
      </c>
    </row>
    <row r="230" spans="15:20" x14ac:dyDescent="0.25">
      <c r="O230" s="1"/>
      <c r="T230" s="3" t="s">
        <v>14</v>
      </c>
    </row>
    <row r="231" spans="15:20" x14ac:dyDescent="0.25">
      <c r="O231" s="1"/>
      <c r="T231" s="4" t="s">
        <v>273</v>
      </c>
    </row>
    <row r="232" spans="15:20" x14ac:dyDescent="0.25">
      <c r="O232" s="1"/>
      <c r="T232" s="4" t="s">
        <v>274</v>
      </c>
    </row>
    <row r="233" spans="15:20" x14ac:dyDescent="0.25">
      <c r="O233" s="1"/>
      <c r="T233" s="4" t="s">
        <v>275</v>
      </c>
    </row>
    <row r="234" spans="15:20" x14ac:dyDescent="0.25">
      <c r="O234" s="1"/>
      <c r="T234" s="4" t="s">
        <v>276</v>
      </c>
    </row>
    <row r="235" spans="15:20" x14ac:dyDescent="0.25">
      <c r="O235" s="1"/>
      <c r="T235" s="4" t="s">
        <v>277</v>
      </c>
    </row>
    <row r="236" spans="15:20" x14ac:dyDescent="0.25">
      <c r="O236" s="1"/>
      <c r="T236" s="4" t="s">
        <v>278</v>
      </c>
    </row>
    <row r="237" spans="15:20" x14ac:dyDescent="0.25">
      <c r="O237" s="1"/>
      <c r="T237" s="4" t="s">
        <v>279</v>
      </c>
    </row>
    <row r="238" spans="15:20" x14ac:dyDescent="0.25">
      <c r="O238" s="1"/>
      <c r="T238" s="4" t="s">
        <v>280</v>
      </c>
    </row>
    <row r="239" spans="15:20" x14ac:dyDescent="0.25">
      <c r="O239" s="1"/>
      <c r="T239" s="4" t="s">
        <v>281</v>
      </c>
    </row>
    <row r="240" spans="15:20" x14ac:dyDescent="0.25">
      <c r="O240" s="1"/>
      <c r="T240" s="4" t="s">
        <v>282</v>
      </c>
    </row>
    <row r="241" spans="15:20" x14ac:dyDescent="0.25">
      <c r="O241" s="1"/>
      <c r="T241" s="4" t="s">
        <v>283</v>
      </c>
    </row>
    <row r="242" spans="15:20" x14ac:dyDescent="0.25">
      <c r="O242" s="1"/>
      <c r="T242" s="4" t="s">
        <v>284</v>
      </c>
    </row>
    <row r="243" spans="15:20" x14ac:dyDescent="0.25">
      <c r="O243" s="1"/>
      <c r="T243" s="4" t="s">
        <v>285</v>
      </c>
    </row>
    <row r="244" spans="15:20" x14ac:dyDescent="0.25">
      <c r="O244" s="1"/>
      <c r="T244" s="4" t="s">
        <v>286</v>
      </c>
    </row>
    <row r="245" spans="15:20" x14ac:dyDescent="0.25">
      <c r="O245" s="1"/>
      <c r="T245" s="4" t="s">
        <v>287</v>
      </c>
    </row>
    <row r="246" spans="15:20" x14ac:dyDescent="0.25">
      <c r="O246" s="1"/>
      <c r="T246" s="4" t="s">
        <v>288</v>
      </c>
    </row>
    <row r="247" spans="15:20" x14ac:dyDescent="0.25">
      <c r="O247" s="1"/>
      <c r="T247" s="4" t="s">
        <v>289</v>
      </c>
    </row>
    <row r="248" spans="15:20" x14ac:dyDescent="0.25">
      <c r="O248" s="1"/>
      <c r="T248" s="4" t="s">
        <v>290</v>
      </c>
    </row>
    <row r="249" spans="15:20" x14ac:dyDescent="0.25">
      <c r="O249" s="1"/>
      <c r="T249" s="4" t="s">
        <v>291</v>
      </c>
    </row>
    <row r="250" spans="15:20" x14ac:dyDescent="0.25">
      <c r="O250" s="1"/>
      <c r="T250" s="4" t="s">
        <v>292</v>
      </c>
    </row>
    <row r="251" spans="15:20" x14ac:dyDescent="0.25">
      <c r="O251" s="1"/>
      <c r="T251" s="4" t="s">
        <v>293</v>
      </c>
    </row>
    <row r="252" spans="15:20" x14ac:dyDescent="0.25">
      <c r="O252" s="1"/>
      <c r="T252" s="4" t="s">
        <v>294</v>
      </c>
    </row>
    <row r="253" spans="15:20" x14ac:dyDescent="0.25">
      <c r="O253" s="1"/>
      <c r="T253" s="4" t="s">
        <v>295</v>
      </c>
    </row>
    <row r="254" spans="15:20" x14ac:dyDescent="0.25">
      <c r="O254" s="1"/>
      <c r="T254" s="4" t="s">
        <v>296</v>
      </c>
    </row>
    <row r="255" spans="15:20" x14ac:dyDescent="0.25">
      <c r="O255" s="1"/>
      <c r="T255" s="4" t="s">
        <v>297</v>
      </c>
    </row>
    <row r="256" spans="15:20" x14ac:dyDescent="0.25">
      <c r="O256" s="1"/>
      <c r="T256" s="4" t="s">
        <v>298</v>
      </c>
    </row>
    <row r="257" spans="15:20" x14ac:dyDescent="0.25">
      <c r="O257" s="1"/>
      <c r="T257" s="4" t="s">
        <v>299</v>
      </c>
    </row>
    <row r="258" spans="15:20" x14ac:dyDescent="0.25">
      <c r="O258" s="1"/>
      <c r="T258" s="4" t="s">
        <v>300</v>
      </c>
    </row>
    <row r="259" spans="15:20" x14ac:dyDescent="0.25">
      <c r="O259" s="1"/>
      <c r="T259" s="4" t="s">
        <v>301</v>
      </c>
    </row>
    <row r="260" spans="15:20" x14ac:dyDescent="0.25">
      <c r="O260" s="1"/>
      <c r="T260" s="4" t="s">
        <v>302</v>
      </c>
    </row>
    <row r="261" spans="15:20" x14ac:dyDescent="0.25">
      <c r="O261" s="1"/>
      <c r="T261" s="4" t="s">
        <v>303</v>
      </c>
    </row>
    <row r="262" spans="15:20" x14ac:dyDescent="0.25">
      <c r="O262" s="1"/>
      <c r="T262" s="4" t="s">
        <v>304</v>
      </c>
    </row>
    <row r="263" spans="15:20" x14ac:dyDescent="0.25">
      <c r="O263" s="1"/>
      <c r="T263" s="4" t="s">
        <v>305</v>
      </c>
    </row>
    <row r="264" spans="15:20" x14ac:dyDescent="0.25">
      <c r="O264" s="1"/>
      <c r="T264" s="4" t="s">
        <v>306</v>
      </c>
    </row>
    <row r="265" spans="15:20" x14ac:dyDescent="0.25">
      <c r="O265" s="1"/>
      <c r="T265" s="4" t="s">
        <v>307</v>
      </c>
    </row>
    <row r="266" spans="15:20" x14ac:dyDescent="0.25">
      <c r="O266" s="1"/>
      <c r="T266" s="4" t="s">
        <v>308</v>
      </c>
    </row>
    <row r="267" spans="15:20" x14ac:dyDescent="0.25">
      <c r="O267" s="1"/>
      <c r="T267" s="4" t="s">
        <v>309</v>
      </c>
    </row>
    <row r="268" spans="15:20" x14ac:dyDescent="0.25">
      <c r="O268" s="1"/>
      <c r="T268" s="4" t="s">
        <v>310</v>
      </c>
    </row>
    <row r="269" spans="15:20" x14ac:dyDescent="0.25">
      <c r="O269" s="1"/>
      <c r="T269" s="4" t="s">
        <v>311</v>
      </c>
    </row>
    <row r="270" spans="15:20" x14ac:dyDescent="0.25">
      <c r="O270" s="1"/>
      <c r="T270" s="4" t="s">
        <v>312</v>
      </c>
    </row>
    <row r="271" spans="15:20" x14ac:dyDescent="0.25">
      <c r="O271" s="1"/>
      <c r="T271" s="4" t="s">
        <v>313</v>
      </c>
    </row>
    <row r="272" spans="15:20" x14ac:dyDescent="0.25">
      <c r="O272" s="1"/>
      <c r="T272" s="4" t="s">
        <v>314</v>
      </c>
    </row>
    <row r="273" spans="15:20" x14ac:dyDescent="0.25">
      <c r="O273" s="1"/>
      <c r="T273" s="4" t="s">
        <v>315</v>
      </c>
    </row>
    <row r="274" spans="15:20" x14ac:dyDescent="0.25">
      <c r="O274" s="1"/>
      <c r="T274" s="4" t="s">
        <v>316</v>
      </c>
    </row>
    <row r="275" spans="15:20" x14ac:dyDescent="0.25">
      <c r="O275" s="1"/>
      <c r="T275" s="4" t="s">
        <v>317</v>
      </c>
    </row>
    <row r="276" spans="15:20" x14ac:dyDescent="0.25">
      <c r="O276" s="1"/>
      <c r="T276" s="4" t="s">
        <v>318</v>
      </c>
    </row>
    <row r="277" spans="15:20" x14ac:dyDescent="0.25">
      <c r="O277" s="1"/>
      <c r="T277" s="4" t="s">
        <v>319</v>
      </c>
    </row>
    <row r="278" spans="15:20" x14ac:dyDescent="0.25">
      <c r="O278" s="1"/>
      <c r="T278" s="4" t="s">
        <v>320</v>
      </c>
    </row>
    <row r="279" spans="15:20" x14ac:dyDescent="0.25">
      <c r="O279" s="1"/>
      <c r="T279" s="4" t="s">
        <v>321</v>
      </c>
    </row>
    <row r="280" spans="15:20" x14ac:dyDescent="0.25">
      <c r="O280" s="1"/>
      <c r="T280" s="4" t="s">
        <v>322</v>
      </c>
    </row>
    <row r="281" spans="15:20" x14ac:dyDescent="0.25">
      <c r="O281" s="1"/>
      <c r="T281" s="4" t="s">
        <v>323</v>
      </c>
    </row>
    <row r="282" spans="15:20" x14ac:dyDescent="0.25">
      <c r="O282" s="1"/>
      <c r="T282" s="4" t="s">
        <v>324</v>
      </c>
    </row>
    <row r="283" spans="15:20" x14ac:dyDescent="0.25">
      <c r="O283" s="1"/>
      <c r="T283" s="4" t="s">
        <v>325</v>
      </c>
    </row>
    <row r="284" spans="15:20" x14ac:dyDescent="0.25">
      <c r="O284" s="1"/>
      <c r="T284" s="4" t="s">
        <v>326</v>
      </c>
    </row>
    <row r="285" spans="15:20" x14ac:dyDescent="0.25">
      <c r="O285" s="1"/>
      <c r="T285" s="4" t="s">
        <v>327</v>
      </c>
    </row>
    <row r="286" spans="15:20" x14ac:dyDescent="0.25">
      <c r="O286" s="1"/>
      <c r="T286" s="4" t="s">
        <v>328</v>
      </c>
    </row>
    <row r="287" spans="15:20" x14ac:dyDescent="0.25">
      <c r="O287" s="1"/>
      <c r="T287" s="4" t="s">
        <v>329</v>
      </c>
    </row>
    <row r="288" spans="15:20" x14ac:dyDescent="0.25">
      <c r="O288" s="1"/>
      <c r="T288" s="4" t="s">
        <v>330</v>
      </c>
    </row>
    <row r="289" spans="15:20" x14ac:dyDescent="0.25">
      <c r="O289" s="1"/>
      <c r="T289" s="4" t="s">
        <v>331</v>
      </c>
    </row>
    <row r="290" spans="15:20" x14ac:dyDescent="0.25">
      <c r="O290" s="1"/>
      <c r="T290" s="4" t="s">
        <v>332</v>
      </c>
    </row>
    <row r="291" spans="15:20" x14ac:dyDescent="0.25">
      <c r="O291" s="1"/>
      <c r="T291" s="4" t="s">
        <v>333</v>
      </c>
    </row>
    <row r="292" spans="15:20" x14ac:dyDescent="0.25">
      <c r="O292" s="1"/>
      <c r="T292" s="4" t="s">
        <v>334</v>
      </c>
    </row>
    <row r="293" spans="15:20" x14ac:dyDescent="0.25">
      <c r="O293" s="1"/>
      <c r="T293" s="4" t="s">
        <v>335</v>
      </c>
    </row>
    <row r="294" spans="15:20" x14ac:dyDescent="0.25">
      <c r="O294" s="1"/>
      <c r="T294" s="4" t="s">
        <v>336</v>
      </c>
    </row>
    <row r="295" spans="15:20" x14ac:dyDescent="0.25">
      <c r="O295" s="1"/>
      <c r="T295" s="4" t="s">
        <v>337</v>
      </c>
    </row>
    <row r="296" spans="15:20" x14ac:dyDescent="0.25">
      <c r="O296" s="1"/>
      <c r="T296" s="4" t="s">
        <v>338</v>
      </c>
    </row>
    <row r="297" spans="15:20" x14ac:dyDescent="0.25">
      <c r="O297" s="1"/>
      <c r="T297" s="4" t="s">
        <v>339</v>
      </c>
    </row>
    <row r="298" spans="15:20" x14ac:dyDescent="0.25">
      <c r="O298" s="1"/>
      <c r="T298" s="4" t="s">
        <v>340</v>
      </c>
    </row>
    <row r="299" spans="15:20" x14ac:dyDescent="0.25">
      <c r="O299" s="1"/>
      <c r="T299" s="4" t="s">
        <v>341</v>
      </c>
    </row>
    <row r="300" spans="15:20" x14ac:dyDescent="0.25">
      <c r="O300" s="1"/>
      <c r="T300" s="4" t="s">
        <v>342</v>
      </c>
    </row>
    <row r="301" spans="15:20" x14ac:dyDescent="0.25">
      <c r="O301" s="1"/>
      <c r="T301" s="4" t="s">
        <v>343</v>
      </c>
    </row>
    <row r="302" spans="15:20" x14ac:dyDescent="0.25">
      <c r="O302" s="1"/>
      <c r="T302" s="4" t="s">
        <v>344</v>
      </c>
    </row>
    <row r="303" spans="15:20" x14ac:dyDescent="0.25">
      <c r="O303" s="1"/>
      <c r="T303" s="4" t="s">
        <v>345</v>
      </c>
    </row>
    <row r="304" spans="15:20" x14ac:dyDescent="0.25">
      <c r="O304" s="1"/>
      <c r="T304" s="4" t="s">
        <v>346</v>
      </c>
    </row>
    <row r="305" spans="15:20" x14ac:dyDescent="0.25">
      <c r="O305" s="1"/>
      <c r="T305" s="4" t="s">
        <v>347</v>
      </c>
    </row>
    <row r="306" spans="15:20" x14ac:dyDescent="0.25">
      <c r="O306" s="1"/>
      <c r="T306" s="4" t="s">
        <v>348</v>
      </c>
    </row>
    <row r="307" spans="15:20" x14ac:dyDescent="0.25">
      <c r="O307" s="1"/>
      <c r="T307" s="4" t="s">
        <v>349</v>
      </c>
    </row>
    <row r="308" spans="15:20" x14ac:dyDescent="0.25">
      <c r="O308" s="1"/>
      <c r="T308" s="4" t="s">
        <v>350</v>
      </c>
    </row>
    <row r="309" spans="15:20" x14ac:dyDescent="0.25">
      <c r="O309" s="1"/>
      <c r="T309" s="4" t="s">
        <v>351</v>
      </c>
    </row>
    <row r="310" spans="15:20" x14ac:dyDescent="0.25">
      <c r="O310" s="1"/>
      <c r="T310" s="4" t="s">
        <v>352</v>
      </c>
    </row>
    <row r="311" spans="15:20" x14ac:dyDescent="0.25">
      <c r="O311" s="1"/>
      <c r="T311" s="4" t="s">
        <v>353</v>
      </c>
    </row>
    <row r="312" spans="15:20" x14ac:dyDescent="0.25">
      <c r="O312" s="1"/>
      <c r="T312" s="4" t="s">
        <v>354</v>
      </c>
    </row>
    <row r="313" spans="15:20" x14ac:dyDescent="0.25">
      <c r="O313" s="1"/>
      <c r="T313" s="4" t="s">
        <v>355</v>
      </c>
    </row>
    <row r="314" spans="15:20" x14ac:dyDescent="0.25">
      <c r="O314" s="1"/>
      <c r="T314" s="4" t="s">
        <v>356</v>
      </c>
    </row>
    <row r="315" spans="15:20" x14ac:dyDescent="0.25">
      <c r="O315" s="1"/>
      <c r="T315" s="4" t="s">
        <v>357</v>
      </c>
    </row>
    <row r="316" spans="15:20" x14ac:dyDescent="0.25">
      <c r="O316" s="1"/>
      <c r="T316" s="4" t="s">
        <v>358</v>
      </c>
    </row>
    <row r="317" spans="15:20" x14ac:dyDescent="0.25">
      <c r="O317" s="1"/>
      <c r="T317" s="4" t="s">
        <v>359</v>
      </c>
    </row>
    <row r="318" spans="15:20" x14ac:dyDescent="0.25">
      <c r="O318" s="1"/>
      <c r="T318" s="4" t="s">
        <v>360</v>
      </c>
    </row>
    <row r="319" spans="15:20" x14ac:dyDescent="0.25">
      <c r="O319" s="1"/>
      <c r="T319" s="4" t="s">
        <v>361</v>
      </c>
    </row>
    <row r="320" spans="15:20" x14ac:dyDescent="0.25">
      <c r="O320" s="1"/>
      <c r="T320" s="4" t="s">
        <v>362</v>
      </c>
    </row>
    <row r="321" spans="15:20" x14ac:dyDescent="0.25">
      <c r="O321" s="1"/>
      <c r="T321" s="4" t="s">
        <v>363</v>
      </c>
    </row>
    <row r="322" spans="15:20" x14ac:dyDescent="0.25">
      <c r="O322" s="1"/>
      <c r="T322" s="4" t="s">
        <v>364</v>
      </c>
    </row>
    <row r="323" spans="15:20" x14ac:dyDescent="0.25">
      <c r="O323" s="1"/>
      <c r="T323" s="4" t="s">
        <v>365</v>
      </c>
    </row>
    <row r="324" spans="15:20" x14ac:dyDescent="0.25">
      <c r="O324" s="1"/>
      <c r="T324" s="4" t="s">
        <v>366</v>
      </c>
    </row>
    <row r="325" spans="15:20" x14ac:dyDescent="0.25">
      <c r="O325" s="1"/>
      <c r="T325" s="4" t="s">
        <v>367</v>
      </c>
    </row>
    <row r="326" spans="15:20" x14ac:dyDescent="0.25">
      <c r="O326" s="1"/>
      <c r="T326" s="4" t="s">
        <v>368</v>
      </c>
    </row>
    <row r="327" spans="15:20" x14ac:dyDescent="0.25">
      <c r="O327" s="1"/>
    </row>
    <row r="328" spans="15:20" x14ac:dyDescent="0.25">
      <c r="O328" s="1"/>
    </row>
    <row r="329" spans="15:20" x14ac:dyDescent="0.25">
      <c r="O329" s="1"/>
    </row>
    <row r="330" spans="15:20" x14ac:dyDescent="0.25">
      <c r="O330" s="1"/>
    </row>
    <row r="331" spans="15:20" x14ac:dyDescent="0.25">
      <c r="O331" s="1"/>
    </row>
    <row r="332" spans="15:20" x14ac:dyDescent="0.25">
      <c r="O332" s="1"/>
    </row>
    <row r="333" spans="15:20" x14ac:dyDescent="0.25">
      <c r="O333" s="1"/>
    </row>
    <row r="334" spans="15:20" x14ac:dyDescent="0.25">
      <c r="O334" s="1"/>
    </row>
    <row r="335" spans="15:20" x14ac:dyDescent="0.25">
      <c r="O335" s="1"/>
    </row>
  </sheetData>
  <mergeCells count="4">
    <mergeCell ref="A3:A5"/>
    <mergeCell ref="A6:O6"/>
    <mergeCell ref="A7:B7"/>
    <mergeCell ref="D9:G9"/>
  </mergeCells>
  <dataValidations xWindow="551" yWindow="560" count="12">
    <dataValidation allowBlank="1" showInputMessage="1" showErrorMessage="1" promptTitle="PACC" prompt="Digite la cantidad requerida en este período._x000a_" sqref="D130 D11:G129 E130:G184"/>
    <dataValidation allowBlank="1" showInputMessage="1" showErrorMessage="1" promptTitle="PACC" prompt="Este valor se calculará automáticamente, resultado de la multiplicación de la cantidad total por el precio unitario estimado." sqref="N20:N26 J11:J129"/>
    <dataValidation allowBlank="1" showInputMessage="1" showErrorMessage="1" promptTitle="PACC" prompt="Digite el valor adquirido." sqref="N11:N19 N27:N129"/>
    <dataValidation allowBlank="1" showInputMessage="1" showErrorMessage="1" promptTitle="PACC" prompt="Digite la fuente de financiamiento del procedimiento de referencia." sqref="M11:M25 M27:M129"/>
    <dataValidation allowBlank="1" showInputMessage="1" showErrorMessage="1" promptTitle="PACC" prompt="Digite la descripción de la compra o contratación." sqref="B133 B11:B130 B142:B157 B160:B184"/>
    <dataValidation allowBlank="1" showInputMessage="1" showErrorMessage="1" promptTitle="PACC" prompt="Este valor se calculará sumando los costos totales que posean el mismo Código de Catálogo de Bienes y Servicios." sqref="K11:K129"/>
    <dataValidation allowBlank="1" showInputMessage="1" showErrorMessage="1" promptTitle="PACC" prompt="Digite la unidad de medida._x000a__x000a_" sqref="C11:C130"/>
    <dataValidation type="list" allowBlank="1" showInputMessage="1" showErrorMessage="1" promptTitle="PACC" prompt="Seleccione el procedimiento de selección." sqref="L11:L184">
      <formula1>$W$11:$W$16</formula1>
    </dataValidation>
    <dataValidation allowBlank="1" showInputMessage="1" showErrorMessage="1" promptTitle="PACC" prompt="Digite las observaciones que considere." sqref="O11:O184"/>
    <dataValidation allowBlank="1" showInputMessage="1" showErrorMessage="1" promptTitle="PACC" prompt="Digite el precio unitario estimado._x000a_" sqref="I11:I184"/>
    <dataValidation allowBlank="1" showInputMessage="1" showErrorMessage="1" promptTitle="PACC" prompt="La cantidad total resultará de la suma de las cantidades requeridas en cada trimestre. " sqref="H11:H184"/>
    <dataValidation type="list" allowBlank="1" showInputMessage="1" showErrorMessage="1" promptTitle="PACC" prompt="Seleccione el Código de Bienes y Servicios._x000a_" sqref="A11:A129">
      <formula1>$T$11:$T$326</formula1>
    </dataValidation>
  </dataValidations>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0"/>
  <sheetViews>
    <sheetView topLeftCell="A16" zoomScale="70" zoomScaleNormal="70" workbookViewId="0">
      <selection activeCell="E18" sqref="E18"/>
    </sheetView>
  </sheetViews>
  <sheetFormatPr baseColWidth="10" defaultColWidth="11.42578125" defaultRowHeight="18" x14ac:dyDescent="0.25"/>
  <cols>
    <col min="1" max="1" width="52.7109375" style="47" customWidth="1"/>
    <col min="2" max="2" width="36" style="47" customWidth="1"/>
    <col min="3" max="3" width="12" style="47" customWidth="1"/>
    <col min="4" max="4" width="12.28515625" style="47" customWidth="1"/>
    <col min="5" max="5" width="8" style="47" customWidth="1"/>
    <col min="6" max="7" width="7.42578125" style="47" customWidth="1"/>
    <col min="8" max="8" width="14.140625" style="47" customWidth="1"/>
    <col min="9" max="9" width="16.42578125" style="47" customWidth="1"/>
    <col min="10" max="10" width="19.7109375" style="47" customWidth="1"/>
    <col min="11" max="11" width="27.140625" style="47" customWidth="1"/>
    <col min="12" max="12" width="22.85546875" style="47" customWidth="1"/>
    <col min="13" max="13" width="20.7109375" style="47" customWidth="1"/>
    <col min="14" max="14" width="14.5703125" style="47" customWidth="1"/>
    <col min="15" max="15" width="18.28515625" style="47" customWidth="1"/>
    <col min="16" max="16" width="19.42578125" style="47" customWidth="1"/>
    <col min="17" max="17" width="18.85546875" style="47" customWidth="1"/>
    <col min="18" max="18" width="17.140625" style="47" customWidth="1"/>
    <col min="19" max="19" width="21.42578125" style="47" customWidth="1"/>
    <col min="20" max="20" width="64.5703125" style="47" hidden="1" customWidth="1"/>
    <col min="21" max="21" width="20.85546875" style="47" customWidth="1"/>
    <col min="22" max="22" width="0" style="47" hidden="1" customWidth="1"/>
    <col min="23" max="23" width="52.28515625" style="47" hidden="1" customWidth="1"/>
    <col min="24" max="24" width="17.7109375" style="47" customWidth="1"/>
    <col min="25" max="16384" width="11.42578125" style="47"/>
  </cols>
  <sheetData>
    <row r="1" spans="1:23" ht="18.75" thickBot="1" x14ac:dyDescent="0.3"/>
    <row r="2" spans="1:23" ht="33.75" customHeight="1" x14ac:dyDescent="0.25">
      <c r="A2" s="9" t="s">
        <v>25</v>
      </c>
      <c r="N2" s="12" t="s">
        <v>2</v>
      </c>
      <c r="O2" s="21"/>
    </row>
    <row r="3" spans="1:23" ht="30.75" customHeight="1" x14ac:dyDescent="0.25">
      <c r="A3" s="116"/>
      <c r="N3" s="13" t="s">
        <v>3</v>
      </c>
      <c r="O3" s="22"/>
    </row>
    <row r="4" spans="1:23" ht="20.25" x14ac:dyDescent="0.3">
      <c r="A4" s="116"/>
      <c r="B4" s="48"/>
      <c r="C4" s="48"/>
      <c r="D4" s="48"/>
      <c r="E4" s="48"/>
      <c r="F4" s="48"/>
      <c r="G4" s="48"/>
      <c r="H4" s="48"/>
      <c r="I4" s="48"/>
      <c r="J4" s="48"/>
      <c r="K4" s="48"/>
      <c r="N4" s="13" t="s">
        <v>4</v>
      </c>
      <c r="O4" s="14"/>
    </row>
    <row r="5" spans="1:23" ht="17.25" customHeight="1" thickBot="1" x14ac:dyDescent="0.3">
      <c r="A5" s="116"/>
      <c r="B5" s="10"/>
      <c r="C5" s="10"/>
      <c r="D5" s="10"/>
      <c r="E5" s="10"/>
      <c r="F5" s="10"/>
      <c r="G5" s="10"/>
      <c r="H5" s="10"/>
      <c r="I5" s="10"/>
      <c r="J5" s="10"/>
      <c r="K5" s="10"/>
      <c r="N5" s="15" t="s">
        <v>12</v>
      </c>
      <c r="O5" s="16"/>
    </row>
    <row r="6" spans="1:23" ht="29.25" customHeight="1" x14ac:dyDescent="0.3">
      <c r="A6" s="117" t="s">
        <v>628</v>
      </c>
      <c r="B6" s="117"/>
      <c r="C6" s="117"/>
      <c r="D6" s="117"/>
      <c r="E6" s="117"/>
      <c r="F6" s="117"/>
      <c r="G6" s="117"/>
      <c r="H6" s="117"/>
      <c r="I6" s="117"/>
      <c r="J6" s="117"/>
      <c r="K6" s="117"/>
      <c r="L6" s="117"/>
      <c r="M6" s="117"/>
      <c r="N6" s="117"/>
      <c r="O6" s="117"/>
    </row>
    <row r="7" spans="1:23" x14ac:dyDescent="0.25">
      <c r="A7" s="118" t="s">
        <v>649</v>
      </c>
      <c r="B7" s="118"/>
      <c r="C7" s="10"/>
      <c r="D7" s="10"/>
      <c r="E7" s="10"/>
      <c r="F7" s="10"/>
      <c r="G7" s="10"/>
      <c r="H7" s="10"/>
      <c r="I7" s="10"/>
      <c r="J7" s="10"/>
      <c r="K7" s="10"/>
    </row>
    <row r="8" spans="1:23" ht="18.75" thickBot="1" x14ac:dyDescent="0.3"/>
    <row r="9" spans="1:23" ht="23.25" customHeight="1" x14ac:dyDescent="0.25">
      <c r="C9" s="2"/>
      <c r="D9" s="119" t="s">
        <v>15</v>
      </c>
      <c r="E9" s="120"/>
      <c r="F9" s="120"/>
      <c r="G9" s="121"/>
      <c r="H9" s="2"/>
      <c r="I9" s="2"/>
      <c r="J9" s="2"/>
      <c r="K9" s="2"/>
    </row>
    <row r="10" spans="1:23" ht="165.75" customHeight="1" x14ac:dyDescent="0.25">
      <c r="A10" s="17" t="s">
        <v>11</v>
      </c>
      <c r="B10" s="18" t="s">
        <v>370</v>
      </c>
      <c r="C10" s="18" t="s">
        <v>0</v>
      </c>
      <c r="D10" s="19" t="s">
        <v>7</v>
      </c>
      <c r="E10" s="19" t="s">
        <v>8</v>
      </c>
      <c r="F10" s="19" t="s">
        <v>9</v>
      </c>
      <c r="G10" s="19" t="s">
        <v>10</v>
      </c>
      <c r="H10" s="18" t="s">
        <v>5</v>
      </c>
      <c r="I10" s="18" t="s">
        <v>16</v>
      </c>
      <c r="J10" s="18" t="s">
        <v>371</v>
      </c>
      <c r="K10" s="18" t="s">
        <v>369</v>
      </c>
      <c r="L10" s="18" t="s">
        <v>19</v>
      </c>
      <c r="M10" s="18" t="s">
        <v>6</v>
      </c>
      <c r="N10" s="18" t="s">
        <v>1</v>
      </c>
      <c r="O10" s="20" t="s">
        <v>13</v>
      </c>
      <c r="Q10" s="5"/>
      <c r="R10" s="5"/>
      <c r="S10" s="5"/>
      <c r="T10" s="5"/>
      <c r="U10" s="5"/>
    </row>
    <row r="11" spans="1:23" s="40" customFormat="1" x14ac:dyDescent="0.25">
      <c r="A11" s="38" t="s">
        <v>57</v>
      </c>
      <c r="B11" s="38" t="s">
        <v>374</v>
      </c>
      <c r="C11" s="45" t="s">
        <v>375</v>
      </c>
      <c r="D11" s="107"/>
      <c r="E11" s="107"/>
      <c r="F11" s="107"/>
      <c r="G11" s="107"/>
      <c r="H11" s="50">
        <f>SUM(Tabla132[[#This Row],[PRIMER TRIMESTRE]:[CUARTO TRIMESTRE]])</f>
        <v>0</v>
      </c>
      <c r="I11" s="39"/>
      <c r="J11" s="39"/>
      <c r="K11" s="39"/>
      <c r="L11" s="38"/>
      <c r="M11" s="38"/>
      <c r="N11" s="39"/>
      <c r="O11" s="38"/>
      <c r="T11" s="4" t="s">
        <v>26</v>
      </c>
      <c r="W11" s="41" t="s">
        <v>23</v>
      </c>
    </row>
    <row r="12" spans="1:23" x14ac:dyDescent="0.25">
      <c r="A12" s="6" t="s">
        <v>59</v>
      </c>
      <c r="B12" s="6" t="s">
        <v>376</v>
      </c>
      <c r="C12" s="44" t="s">
        <v>373</v>
      </c>
      <c r="D12" s="107"/>
      <c r="E12" s="107"/>
      <c r="F12" s="107"/>
      <c r="G12" s="107"/>
      <c r="H12" s="50">
        <f>SUM(Tabla132[[#This Row],[PRIMER TRIMESTRE]:[CUARTO TRIMESTRE]])</f>
        <v>0</v>
      </c>
      <c r="I12" s="8"/>
      <c r="J12" s="39"/>
      <c r="K12" s="8"/>
      <c r="L12" s="6"/>
      <c r="M12" s="6"/>
      <c r="N12" s="8"/>
      <c r="O12" s="6"/>
      <c r="T12" s="4" t="s">
        <v>27</v>
      </c>
      <c r="W12" s="11" t="s">
        <v>24</v>
      </c>
    </row>
    <row r="13" spans="1:23" x14ac:dyDescent="0.25">
      <c r="A13" s="6" t="s">
        <v>377</v>
      </c>
      <c r="B13" s="6" t="s">
        <v>378</v>
      </c>
      <c r="C13" s="44" t="s">
        <v>379</v>
      </c>
      <c r="D13" s="107"/>
      <c r="E13" s="107"/>
      <c r="F13" s="107"/>
      <c r="G13" s="107"/>
      <c r="H13" s="50">
        <f>SUM(Tabla132[[#This Row],[PRIMER TRIMESTRE]:[CUARTO TRIMESTRE]])</f>
        <v>0</v>
      </c>
      <c r="I13" s="8"/>
      <c r="J13" s="39"/>
      <c r="K13" s="8"/>
      <c r="L13" s="6"/>
      <c r="M13" s="6"/>
      <c r="N13" s="8"/>
      <c r="O13" s="6"/>
      <c r="T13" s="4" t="s">
        <v>28</v>
      </c>
      <c r="W13" s="11" t="s">
        <v>22</v>
      </c>
    </row>
    <row r="14" spans="1:23" x14ac:dyDescent="0.25">
      <c r="A14" s="29" t="s">
        <v>88</v>
      </c>
      <c r="B14" s="29" t="s">
        <v>380</v>
      </c>
      <c r="C14" s="44" t="s">
        <v>379</v>
      </c>
      <c r="D14" s="107"/>
      <c r="E14" s="107"/>
      <c r="F14" s="107"/>
      <c r="G14" s="107"/>
      <c r="H14" s="50">
        <f>SUM(Tabla132[[#This Row],[PRIMER TRIMESTRE]:[CUARTO TRIMESTRE]])</f>
        <v>0</v>
      </c>
      <c r="I14" s="30"/>
      <c r="J14" s="39"/>
      <c r="K14" s="30"/>
      <c r="L14" s="29"/>
      <c r="M14" s="29"/>
      <c r="N14" s="8"/>
      <c r="O14" s="6"/>
      <c r="T14" s="4" t="s">
        <v>29</v>
      </c>
      <c r="W14" s="11" t="s">
        <v>21</v>
      </c>
    </row>
    <row r="15" spans="1:23" x14ac:dyDescent="0.25">
      <c r="A15" s="6" t="s">
        <v>99</v>
      </c>
      <c r="B15" s="6" t="s">
        <v>381</v>
      </c>
      <c r="C15" s="44" t="s">
        <v>379</v>
      </c>
      <c r="D15" s="107"/>
      <c r="E15" s="107"/>
      <c r="F15" s="107"/>
      <c r="G15" s="107"/>
      <c r="H15" s="50">
        <f>SUM(Tabla132[[#This Row],[PRIMER TRIMESTRE]:[CUARTO TRIMESTRE]])</f>
        <v>0</v>
      </c>
      <c r="I15" s="8"/>
      <c r="J15" s="39"/>
      <c r="K15" s="8"/>
      <c r="L15" s="6"/>
      <c r="M15" s="6"/>
      <c r="N15" s="8"/>
      <c r="O15" s="6"/>
      <c r="T15" s="4" t="s">
        <v>30</v>
      </c>
      <c r="W15" s="11" t="s">
        <v>20</v>
      </c>
    </row>
    <row r="16" spans="1:23" x14ac:dyDescent="0.25">
      <c r="A16" s="6" t="s">
        <v>101</v>
      </c>
      <c r="B16" s="6" t="s">
        <v>382</v>
      </c>
      <c r="C16" s="44" t="s">
        <v>383</v>
      </c>
      <c r="D16" s="107"/>
      <c r="E16" s="107"/>
      <c r="F16" s="107"/>
      <c r="G16" s="107"/>
      <c r="H16" s="50">
        <f>SUM(Tabla132[[#This Row],[PRIMER TRIMESTRE]:[CUARTO TRIMESTRE]])</f>
        <v>0</v>
      </c>
      <c r="I16" s="8"/>
      <c r="J16" s="39"/>
      <c r="K16" s="8"/>
      <c r="L16" s="6"/>
      <c r="M16" s="6"/>
      <c r="N16" s="8"/>
      <c r="O16" s="6"/>
      <c r="T16" s="4" t="s">
        <v>31</v>
      </c>
      <c r="W16" s="11" t="s">
        <v>17</v>
      </c>
    </row>
    <row r="17" spans="1:23" x14ac:dyDescent="0.25">
      <c r="A17" s="31" t="s">
        <v>105</v>
      </c>
      <c r="B17" s="31" t="s">
        <v>384</v>
      </c>
      <c r="C17" s="44" t="s">
        <v>373</v>
      </c>
      <c r="D17" s="107"/>
      <c r="E17" s="107"/>
      <c r="F17" s="107"/>
      <c r="G17" s="107"/>
      <c r="H17" s="50">
        <f>SUM(Tabla132[[#This Row],[PRIMER TRIMESTRE]:[CUARTO TRIMESTRE]])</f>
        <v>0</v>
      </c>
      <c r="I17" s="32"/>
      <c r="J17" s="39"/>
      <c r="K17" s="32"/>
      <c r="L17" s="31"/>
      <c r="M17" s="31"/>
      <c r="N17" s="32"/>
      <c r="O17" s="31"/>
      <c r="T17" s="4" t="s">
        <v>32</v>
      </c>
      <c r="W17" s="11" t="s">
        <v>18</v>
      </c>
    </row>
    <row r="18" spans="1:23" x14ac:dyDescent="0.25">
      <c r="A18" s="29" t="s">
        <v>110</v>
      </c>
      <c r="B18" s="29" t="s">
        <v>627</v>
      </c>
      <c r="C18" s="44" t="s">
        <v>379</v>
      </c>
      <c r="D18" s="107"/>
      <c r="E18" s="107"/>
      <c r="F18" s="107"/>
      <c r="G18" s="107"/>
      <c r="H18" s="50">
        <f>SUM(Tabla132[[#This Row],[PRIMER TRIMESTRE]:[CUARTO TRIMESTRE]])</f>
        <v>0</v>
      </c>
      <c r="I18" s="30"/>
      <c r="J18" s="39"/>
      <c r="K18" s="30"/>
      <c r="L18" s="29"/>
      <c r="M18" s="29"/>
      <c r="N18" s="30"/>
      <c r="O18" s="29"/>
      <c r="T18" s="4" t="s">
        <v>33</v>
      </c>
      <c r="W18" s="11"/>
    </row>
    <row r="19" spans="1:23" x14ac:dyDescent="0.25">
      <c r="A19" s="31" t="s">
        <v>154</v>
      </c>
      <c r="B19" s="31" t="s">
        <v>385</v>
      </c>
      <c r="C19" s="44" t="s">
        <v>379</v>
      </c>
      <c r="D19" s="107"/>
      <c r="E19" s="107"/>
      <c r="F19" s="107"/>
      <c r="G19" s="107"/>
      <c r="H19" s="50">
        <f>SUM(Tabla132[[#This Row],[PRIMER TRIMESTRE]:[CUARTO TRIMESTRE]])</f>
        <v>0</v>
      </c>
      <c r="I19" s="32"/>
      <c r="J19" s="39"/>
      <c r="K19" s="32"/>
      <c r="L19" s="31"/>
      <c r="M19" s="31"/>
      <c r="N19" s="32"/>
      <c r="O19" s="6"/>
      <c r="T19" s="4" t="s">
        <v>34</v>
      </c>
      <c r="W19" s="11"/>
    </row>
    <row r="20" spans="1:23" x14ac:dyDescent="0.25">
      <c r="A20" s="29" t="s">
        <v>177</v>
      </c>
      <c r="B20" s="29" t="s">
        <v>619</v>
      </c>
      <c r="C20" s="44" t="s">
        <v>379</v>
      </c>
      <c r="D20" s="107"/>
      <c r="E20" s="107">
        <v>1</v>
      </c>
      <c r="F20" s="107">
        <v>1</v>
      </c>
      <c r="G20" s="107"/>
      <c r="H20" s="50">
        <f>SUM(Tabla132[[#This Row],[PRIMER TRIMESTRE]:[CUARTO TRIMESTRE]])</f>
        <v>2</v>
      </c>
      <c r="I20" s="30"/>
      <c r="J20" s="39"/>
      <c r="K20" s="30"/>
      <c r="L20" s="29"/>
      <c r="M20" s="29"/>
      <c r="N20" s="8"/>
      <c r="O20" s="6"/>
      <c r="T20" s="4"/>
      <c r="W20" s="11"/>
    </row>
    <row r="21" spans="1:23" x14ac:dyDescent="0.25">
      <c r="A21" s="31" t="s">
        <v>386</v>
      </c>
      <c r="B21" s="31" t="s">
        <v>387</v>
      </c>
      <c r="C21" s="44" t="s">
        <v>379</v>
      </c>
      <c r="D21" s="107"/>
      <c r="E21" s="107"/>
      <c r="F21" s="107"/>
      <c r="G21" s="107"/>
      <c r="H21" s="50">
        <f>SUM(Tabla132[[#This Row],[PRIMER TRIMESTRE]:[CUARTO TRIMESTRE]])</f>
        <v>0</v>
      </c>
      <c r="I21" s="32"/>
      <c r="J21" s="39"/>
      <c r="K21" s="32"/>
      <c r="L21" s="31"/>
      <c r="M21" s="31"/>
      <c r="N21" s="30"/>
      <c r="O21" s="6"/>
      <c r="T21" s="4"/>
      <c r="W21" s="11"/>
    </row>
    <row r="22" spans="1:23" x14ac:dyDescent="0.25">
      <c r="A22" s="29" t="s">
        <v>388</v>
      </c>
      <c r="B22" s="29" t="s">
        <v>389</v>
      </c>
      <c r="C22" s="44" t="s">
        <v>379</v>
      </c>
      <c r="D22" s="107"/>
      <c r="E22" s="107">
        <v>1</v>
      </c>
      <c r="F22" s="107"/>
      <c r="G22" s="107"/>
      <c r="H22" s="50">
        <f>SUM(Tabla132[[#This Row],[PRIMER TRIMESTRE]:[CUARTO TRIMESTRE]])</f>
        <v>1</v>
      </c>
      <c r="I22" s="30"/>
      <c r="J22" s="39"/>
      <c r="K22" s="30"/>
      <c r="L22" s="29"/>
      <c r="M22" s="29"/>
      <c r="N22" s="32"/>
      <c r="O22" s="6"/>
      <c r="T22" s="4" t="s">
        <v>35</v>
      </c>
      <c r="W22" s="11"/>
    </row>
    <row r="23" spans="1:23" x14ac:dyDescent="0.25">
      <c r="A23" s="31" t="s">
        <v>390</v>
      </c>
      <c r="B23" s="31" t="s">
        <v>391</v>
      </c>
      <c r="C23" s="44" t="s">
        <v>379</v>
      </c>
      <c r="D23" s="107">
        <v>320</v>
      </c>
      <c r="E23" s="107">
        <v>180</v>
      </c>
      <c r="F23" s="107">
        <v>240</v>
      </c>
      <c r="G23" s="107">
        <v>270</v>
      </c>
      <c r="H23" s="50">
        <f>SUM(Tabla132[[#This Row],[PRIMER TRIMESTRE]:[CUARTO TRIMESTRE]])</f>
        <v>1010</v>
      </c>
      <c r="I23" s="32"/>
      <c r="J23" s="39"/>
      <c r="K23" s="32"/>
      <c r="L23" s="31"/>
      <c r="M23" s="31"/>
      <c r="N23" s="30"/>
      <c r="O23" s="6"/>
      <c r="T23" s="4" t="s">
        <v>36</v>
      </c>
      <c r="W23" s="11"/>
    </row>
    <row r="24" spans="1:23" x14ac:dyDescent="0.25">
      <c r="A24" s="29" t="s">
        <v>392</v>
      </c>
      <c r="B24" s="29" t="s">
        <v>393</v>
      </c>
      <c r="C24" s="44" t="s">
        <v>379</v>
      </c>
      <c r="D24" s="108"/>
      <c r="E24" s="108">
        <v>1</v>
      </c>
      <c r="F24" s="108">
        <v>1</v>
      </c>
      <c r="G24" s="108"/>
      <c r="H24" s="50">
        <f>SUM(Tabla132[[#This Row],[PRIMER TRIMESTRE]:[CUARTO TRIMESTRE]])</f>
        <v>2</v>
      </c>
      <c r="I24" s="30"/>
      <c r="J24" s="39"/>
      <c r="K24" s="30"/>
      <c r="L24" s="29"/>
      <c r="M24" s="29"/>
      <c r="N24" s="32"/>
      <c r="O24" s="29"/>
      <c r="T24" s="4" t="s">
        <v>37</v>
      </c>
      <c r="W24" s="11"/>
    </row>
    <row r="25" spans="1:23" x14ac:dyDescent="0.25">
      <c r="A25" s="31" t="s">
        <v>394</v>
      </c>
      <c r="B25" s="31" t="s">
        <v>395</v>
      </c>
      <c r="C25" s="44" t="s">
        <v>379</v>
      </c>
      <c r="D25" s="108"/>
      <c r="E25" s="108">
        <v>5</v>
      </c>
      <c r="F25" s="108"/>
      <c r="G25" s="108">
        <v>5</v>
      </c>
      <c r="H25" s="50">
        <f>SUM(Tabla132[[#This Row],[PRIMER TRIMESTRE]:[CUARTO TRIMESTRE]])</f>
        <v>10</v>
      </c>
      <c r="I25" s="32"/>
      <c r="J25" s="39"/>
      <c r="K25" s="32"/>
      <c r="L25" s="31"/>
      <c r="M25" s="31"/>
      <c r="N25" s="30"/>
      <c r="O25" s="6"/>
      <c r="T25" s="4" t="s">
        <v>38</v>
      </c>
      <c r="W25" s="11"/>
    </row>
    <row r="26" spans="1:23" x14ac:dyDescent="0.25">
      <c r="A26" s="29" t="s">
        <v>396</v>
      </c>
      <c r="B26" s="29" t="s">
        <v>397</v>
      </c>
      <c r="C26" s="44" t="s">
        <v>379</v>
      </c>
      <c r="D26" s="108"/>
      <c r="E26" s="108"/>
      <c r="F26" s="108">
        <v>2</v>
      </c>
      <c r="G26" s="108"/>
      <c r="H26" s="50">
        <f>SUM(Tabla132[[#This Row],[PRIMER TRIMESTRE]:[CUARTO TRIMESTRE]])</f>
        <v>2</v>
      </c>
      <c r="I26" s="30"/>
      <c r="J26" s="39"/>
      <c r="K26" s="30"/>
      <c r="L26" s="29"/>
      <c r="M26" s="29"/>
      <c r="N26" s="32"/>
      <c r="O26" s="29"/>
      <c r="T26" s="4" t="s">
        <v>39</v>
      </c>
      <c r="W26" s="11"/>
    </row>
    <row r="27" spans="1:23" x14ac:dyDescent="0.25">
      <c r="A27" s="31" t="s">
        <v>398</v>
      </c>
      <c r="B27" s="31" t="s">
        <v>399</v>
      </c>
      <c r="C27" s="44" t="s">
        <v>379</v>
      </c>
      <c r="D27" s="108"/>
      <c r="E27" s="108">
        <v>1</v>
      </c>
      <c r="F27" s="108"/>
      <c r="G27" s="108">
        <v>1</v>
      </c>
      <c r="H27" s="50">
        <f>SUM(Tabla132[[#This Row],[PRIMER TRIMESTRE]:[CUARTO TRIMESTRE]])</f>
        <v>2</v>
      </c>
      <c r="I27" s="32"/>
      <c r="J27" s="39"/>
      <c r="K27" s="32"/>
      <c r="L27" s="31"/>
      <c r="M27" s="31"/>
      <c r="N27" s="30"/>
      <c r="O27" s="6"/>
      <c r="T27" s="4" t="s">
        <v>40</v>
      </c>
      <c r="W27" s="11"/>
    </row>
    <row r="28" spans="1:23" x14ac:dyDescent="0.25">
      <c r="A28" s="29" t="s">
        <v>400</v>
      </c>
      <c r="B28" s="29" t="s">
        <v>401</v>
      </c>
      <c r="C28" s="44" t="s">
        <v>379</v>
      </c>
      <c r="D28" s="108"/>
      <c r="E28" s="108">
        <v>1</v>
      </c>
      <c r="F28" s="108"/>
      <c r="G28" s="108"/>
      <c r="H28" s="50">
        <f>SUM(Tabla132[[#This Row],[PRIMER TRIMESTRE]:[CUARTO TRIMESTRE]])</f>
        <v>1</v>
      </c>
      <c r="I28" s="30"/>
      <c r="J28" s="39"/>
      <c r="K28" s="30"/>
      <c r="L28" s="29"/>
      <c r="M28" s="29"/>
      <c r="N28" s="32"/>
      <c r="O28" s="6"/>
      <c r="T28" s="4" t="s">
        <v>41</v>
      </c>
      <c r="W28" s="11"/>
    </row>
    <row r="29" spans="1:23" x14ac:dyDescent="0.25">
      <c r="A29" s="31" t="s">
        <v>180</v>
      </c>
      <c r="B29" s="31" t="s">
        <v>402</v>
      </c>
      <c r="C29" s="44" t="s">
        <v>379</v>
      </c>
      <c r="D29" s="108"/>
      <c r="E29" s="108"/>
      <c r="F29" s="108"/>
      <c r="G29" s="108"/>
      <c r="H29" s="50">
        <f>SUM(Tabla132[[#This Row],[PRIMER TRIMESTRE]:[CUARTO TRIMESTRE]])</f>
        <v>0</v>
      </c>
      <c r="I29" s="32"/>
      <c r="J29" s="39"/>
      <c r="K29" s="32"/>
      <c r="L29" s="31"/>
      <c r="M29" s="11"/>
      <c r="N29" s="30"/>
      <c r="O29" s="6"/>
      <c r="T29" s="4" t="s">
        <v>42</v>
      </c>
      <c r="W29" s="11"/>
    </row>
    <row r="30" spans="1:23" x14ac:dyDescent="0.25">
      <c r="A30" s="31" t="s">
        <v>403</v>
      </c>
      <c r="B30" s="33" t="s">
        <v>613</v>
      </c>
      <c r="C30" s="44" t="s">
        <v>510</v>
      </c>
      <c r="D30" s="108">
        <v>1</v>
      </c>
      <c r="E30" s="108"/>
      <c r="F30" s="108">
        <v>1</v>
      </c>
      <c r="G30" s="108"/>
      <c r="H30" s="50">
        <f>SUM(Tabla132[[#This Row],[PRIMER TRIMESTRE]:[CUARTO TRIMESTRE]])</f>
        <v>2</v>
      </c>
      <c r="I30" s="34"/>
      <c r="J30" s="39"/>
      <c r="K30" s="34"/>
      <c r="L30" s="33"/>
      <c r="M30" s="31"/>
      <c r="N30" s="34"/>
      <c r="O30" s="33"/>
      <c r="T30" s="4" t="s">
        <v>43</v>
      </c>
      <c r="W30" s="11"/>
    </row>
    <row r="31" spans="1:23" x14ac:dyDescent="0.25">
      <c r="A31" s="31" t="s">
        <v>403</v>
      </c>
      <c r="B31" s="31" t="s">
        <v>404</v>
      </c>
      <c r="C31" s="44" t="s">
        <v>379</v>
      </c>
      <c r="D31" s="108"/>
      <c r="E31" s="108"/>
      <c r="F31" s="108"/>
      <c r="G31" s="108"/>
      <c r="H31" s="50">
        <f>SUM(Tabla132[[#This Row],[PRIMER TRIMESTRE]:[CUARTO TRIMESTRE]])</f>
        <v>0</v>
      </c>
      <c r="I31" s="32"/>
      <c r="J31" s="39"/>
      <c r="K31" s="32"/>
      <c r="L31" s="31"/>
      <c r="M31" s="31"/>
      <c r="N31" s="32"/>
      <c r="O31" s="31"/>
      <c r="T31" s="4" t="s">
        <v>44</v>
      </c>
      <c r="W31" s="11"/>
    </row>
    <row r="32" spans="1:23" x14ac:dyDescent="0.4">
      <c r="A32" s="31" t="s">
        <v>405</v>
      </c>
      <c r="B32" s="33" t="s">
        <v>610</v>
      </c>
      <c r="C32" s="46" t="s">
        <v>373</v>
      </c>
      <c r="D32" s="107"/>
      <c r="E32" s="107">
        <v>1</v>
      </c>
      <c r="F32" s="107"/>
      <c r="G32" s="107"/>
      <c r="H32" s="50">
        <f>SUM(Tabla132[[#This Row],[PRIMER TRIMESTRE]:[CUARTO TRIMESTRE]])</f>
        <v>1</v>
      </c>
      <c r="I32" s="34"/>
      <c r="J32" s="39"/>
      <c r="K32" s="34"/>
      <c r="L32" s="33"/>
      <c r="M32" s="33"/>
      <c r="N32" s="34"/>
      <c r="O32" s="33"/>
      <c r="T32" s="4" t="s">
        <v>45</v>
      </c>
      <c r="W32" s="11"/>
    </row>
    <row r="33" spans="1:23" x14ac:dyDescent="0.4">
      <c r="A33" s="31" t="s">
        <v>407</v>
      </c>
      <c r="B33" s="31" t="s">
        <v>406</v>
      </c>
      <c r="C33" s="44" t="s">
        <v>379</v>
      </c>
      <c r="D33" s="107"/>
      <c r="E33" s="107">
        <v>6</v>
      </c>
      <c r="F33" s="107"/>
      <c r="G33" s="107"/>
      <c r="H33" s="50">
        <f>SUM(Tabla132[[#This Row],[PRIMER TRIMESTRE]:[CUARTO TRIMESTRE]])</f>
        <v>6</v>
      </c>
      <c r="I33" s="32"/>
      <c r="J33" s="39"/>
      <c r="K33" s="32"/>
      <c r="L33" s="31"/>
      <c r="M33" s="31"/>
      <c r="N33" s="8"/>
      <c r="O33" s="6"/>
      <c r="T33" s="4" t="s">
        <v>46</v>
      </c>
      <c r="W33" s="11"/>
    </row>
    <row r="34" spans="1:23" x14ac:dyDescent="0.25">
      <c r="A34" s="31" t="s">
        <v>408</v>
      </c>
      <c r="B34" s="6" t="s">
        <v>607</v>
      </c>
      <c r="C34" s="44" t="s">
        <v>373</v>
      </c>
      <c r="D34" s="107"/>
      <c r="E34" s="107">
        <v>2</v>
      </c>
      <c r="F34" s="107"/>
      <c r="G34" s="107"/>
      <c r="H34" s="50">
        <f>SUM(Tabla132[[#This Row],[PRIMER TRIMESTRE]:[CUARTO TRIMESTRE]])</f>
        <v>2</v>
      </c>
      <c r="I34" s="8"/>
      <c r="J34" s="39"/>
      <c r="K34" s="8"/>
      <c r="L34" s="6"/>
      <c r="M34" s="6"/>
      <c r="N34" s="8"/>
      <c r="O34" s="6"/>
      <c r="T34" s="4" t="s">
        <v>47</v>
      </c>
      <c r="W34" s="11"/>
    </row>
    <row r="35" spans="1:23" x14ac:dyDescent="0.4">
      <c r="A35" s="31" t="s">
        <v>410</v>
      </c>
      <c r="B35" s="27" t="s">
        <v>614</v>
      </c>
      <c r="C35" s="46" t="s">
        <v>373</v>
      </c>
      <c r="D35" s="107"/>
      <c r="E35" s="107">
        <v>1</v>
      </c>
      <c r="F35" s="107"/>
      <c r="G35" s="107"/>
      <c r="H35" s="50">
        <f>SUM(Tabla132[[#This Row],[PRIMER TRIMESTRE]:[CUARTO TRIMESTRE]])</f>
        <v>1</v>
      </c>
      <c r="I35" s="28"/>
      <c r="J35" s="39"/>
      <c r="K35" s="28"/>
      <c r="L35" s="27"/>
      <c r="M35" s="27"/>
      <c r="N35" s="28"/>
      <c r="O35" s="27"/>
      <c r="T35" s="4" t="s">
        <v>48</v>
      </c>
      <c r="W35" s="11"/>
    </row>
    <row r="36" spans="1:23" x14ac:dyDescent="0.4">
      <c r="A36" s="31" t="s">
        <v>412</v>
      </c>
      <c r="B36" s="29" t="s">
        <v>615</v>
      </c>
      <c r="C36" s="44" t="s">
        <v>379</v>
      </c>
      <c r="D36" s="107"/>
      <c r="E36" s="107">
        <v>4</v>
      </c>
      <c r="F36" s="107"/>
      <c r="G36" s="107"/>
      <c r="H36" s="50">
        <f>SUM(Tabla132[[#This Row],[PRIMER TRIMESTRE]:[CUARTO TRIMESTRE]])</f>
        <v>4</v>
      </c>
      <c r="I36" s="30"/>
      <c r="J36" s="39"/>
      <c r="K36" s="30"/>
      <c r="L36" s="29"/>
      <c r="M36" s="29"/>
      <c r="N36" s="30"/>
      <c r="O36" s="29"/>
      <c r="T36" s="4" t="s">
        <v>49</v>
      </c>
      <c r="W36" s="11"/>
    </row>
    <row r="37" spans="1:23" x14ac:dyDescent="0.4">
      <c r="A37" s="31" t="s">
        <v>414</v>
      </c>
      <c r="B37" s="36" t="s">
        <v>617</v>
      </c>
      <c r="C37" s="46" t="s">
        <v>373</v>
      </c>
      <c r="D37" s="107"/>
      <c r="E37" s="107"/>
      <c r="F37" s="107"/>
      <c r="G37" s="107"/>
      <c r="H37" s="50">
        <f>SUM(Tabla132[[#This Row],[PRIMER TRIMESTRE]:[CUARTO TRIMESTRE]])</f>
        <v>0</v>
      </c>
      <c r="I37" s="37"/>
      <c r="J37" s="39"/>
      <c r="K37" s="37"/>
      <c r="L37" s="36"/>
      <c r="M37" s="36"/>
      <c r="N37" s="28"/>
      <c r="O37" s="27"/>
      <c r="T37" s="4" t="s">
        <v>50</v>
      </c>
      <c r="W37" s="11"/>
    </row>
    <row r="38" spans="1:23" s="40" customFormat="1" x14ac:dyDescent="0.4">
      <c r="A38" s="31" t="s">
        <v>416</v>
      </c>
      <c r="B38" s="38" t="s">
        <v>609</v>
      </c>
      <c r="C38" s="45" t="s">
        <v>373</v>
      </c>
      <c r="D38" s="107"/>
      <c r="E38" s="107"/>
      <c r="F38" s="107"/>
      <c r="G38" s="107"/>
      <c r="H38" s="50">
        <f>SUM(Tabla132[[#This Row],[PRIMER TRIMESTRE]:[CUARTO TRIMESTRE]])</f>
        <v>0</v>
      </c>
      <c r="I38" s="39"/>
      <c r="J38" s="39"/>
      <c r="K38" s="39"/>
      <c r="L38" s="38"/>
      <c r="M38" s="38"/>
      <c r="N38" s="39"/>
      <c r="O38" s="38"/>
      <c r="T38" s="4" t="s">
        <v>51</v>
      </c>
      <c r="W38" s="41"/>
    </row>
    <row r="39" spans="1:23" x14ac:dyDescent="0.25">
      <c r="A39" s="31" t="s">
        <v>418</v>
      </c>
      <c r="B39" s="31" t="s">
        <v>409</v>
      </c>
      <c r="C39" s="44" t="s">
        <v>379</v>
      </c>
      <c r="D39" s="107"/>
      <c r="E39" s="107"/>
      <c r="F39" s="107"/>
      <c r="G39" s="107"/>
      <c r="H39" s="50">
        <f>SUM(Tabla132[[#This Row],[PRIMER TRIMESTRE]:[CUARTO TRIMESTRE]])</f>
        <v>0</v>
      </c>
      <c r="I39" s="32"/>
      <c r="J39" s="39"/>
      <c r="K39" s="32"/>
      <c r="L39" s="6"/>
      <c r="M39" s="6"/>
      <c r="N39" s="8"/>
      <c r="O39" s="6"/>
      <c r="T39" s="4" t="s">
        <v>52</v>
      </c>
      <c r="W39" s="11"/>
    </row>
    <row r="40" spans="1:23" x14ac:dyDescent="0.25">
      <c r="A40" s="31" t="s">
        <v>420</v>
      </c>
      <c r="B40" s="29" t="s">
        <v>618</v>
      </c>
      <c r="C40" s="46" t="s">
        <v>373</v>
      </c>
      <c r="D40" s="107"/>
      <c r="E40" s="107"/>
      <c r="F40" s="107"/>
      <c r="G40" s="107"/>
      <c r="H40" s="50">
        <f>SUM(Tabla132[[#This Row],[PRIMER TRIMESTRE]:[CUARTO TRIMESTRE]])</f>
        <v>0</v>
      </c>
      <c r="I40" s="34"/>
      <c r="J40" s="39"/>
      <c r="K40" s="34"/>
      <c r="L40" s="33"/>
      <c r="M40" s="33"/>
      <c r="N40" s="34"/>
      <c r="O40" s="33"/>
      <c r="T40" s="4" t="s">
        <v>53</v>
      </c>
      <c r="W40" s="11"/>
    </row>
    <row r="41" spans="1:23" x14ac:dyDescent="0.25">
      <c r="A41" s="31" t="s">
        <v>422</v>
      </c>
      <c r="B41" s="6" t="s">
        <v>411</v>
      </c>
      <c r="C41" s="44" t="s">
        <v>373</v>
      </c>
      <c r="D41" s="107"/>
      <c r="E41" s="107">
        <v>1</v>
      </c>
      <c r="F41" s="107"/>
      <c r="G41" s="107"/>
      <c r="H41" s="50">
        <f>SUM(Tabla132[[#This Row],[PRIMER TRIMESTRE]:[CUARTO TRIMESTRE]])</f>
        <v>1</v>
      </c>
      <c r="I41" s="8"/>
      <c r="J41" s="39"/>
      <c r="K41" s="8"/>
      <c r="L41" s="6"/>
      <c r="M41" s="6"/>
      <c r="N41" s="8"/>
      <c r="O41" s="6"/>
      <c r="T41" s="4" t="s">
        <v>54</v>
      </c>
      <c r="W41" s="11"/>
    </row>
    <row r="42" spans="1:23" x14ac:dyDescent="0.25">
      <c r="A42" s="31" t="s">
        <v>424</v>
      </c>
      <c r="B42" s="6" t="s">
        <v>620</v>
      </c>
      <c r="C42" s="44" t="s">
        <v>373</v>
      </c>
      <c r="D42" s="107"/>
      <c r="E42" s="107"/>
      <c r="F42" s="107"/>
      <c r="G42" s="107"/>
      <c r="H42" s="50">
        <f>SUM(Tabla132[[#This Row],[PRIMER TRIMESTRE]:[CUARTO TRIMESTRE]])</f>
        <v>0</v>
      </c>
      <c r="I42" s="8"/>
      <c r="J42" s="39"/>
      <c r="K42" s="8"/>
      <c r="L42" s="6"/>
      <c r="M42" s="6"/>
      <c r="N42" s="8"/>
      <c r="O42" s="6"/>
      <c r="T42" s="4" t="s">
        <v>55</v>
      </c>
      <c r="W42" s="11"/>
    </row>
    <row r="43" spans="1:23" x14ac:dyDescent="0.25">
      <c r="A43" s="31" t="s">
        <v>426</v>
      </c>
      <c r="B43" s="6" t="s">
        <v>413</v>
      </c>
      <c r="C43" s="44" t="s">
        <v>372</v>
      </c>
      <c r="D43" s="107">
        <v>3</v>
      </c>
      <c r="E43" s="107">
        <v>3</v>
      </c>
      <c r="F43" s="107">
        <v>3</v>
      </c>
      <c r="G43" s="107">
        <v>3</v>
      </c>
      <c r="H43" s="50">
        <f>SUM(Tabla132[[#This Row],[PRIMER TRIMESTRE]:[CUARTO TRIMESTRE]])</f>
        <v>12</v>
      </c>
      <c r="I43" s="8"/>
      <c r="J43" s="39"/>
      <c r="K43" s="8"/>
      <c r="L43" s="6"/>
      <c r="M43" s="6"/>
      <c r="N43" s="8"/>
      <c r="O43" s="6"/>
      <c r="T43" s="4" t="s">
        <v>56</v>
      </c>
      <c r="W43" s="11"/>
    </row>
    <row r="44" spans="1:23" x14ac:dyDescent="0.25">
      <c r="A44" s="31" t="s">
        <v>428</v>
      </c>
      <c r="B44" s="27" t="s">
        <v>624</v>
      </c>
      <c r="C44" s="46" t="s">
        <v>373</v>
      </c>
      <c r="D44" s="107"/>
      <c r="E44" s="107"/>
      <c r="F44" s="107"/>
      <c r="G44" s="107"/>
      <c r="H44" s="50">
        <f>SUM(Tabla132[[#This Row],[PRIMER TRIMESTRE]:[CUARTO TRIMESTRE]])</f>
        <v>0</v>
      </c>
      <c r="I44" s="28"/>
      <c r="J44" s="39"/>
      <c r="K44" s="28"/>
      <c r="L44" s="27"/>
      <c r="M44" s="27"/>
      <c r="N44" s="28"/>
      <c r="O44" s="27"/>
      <c r="T44" s="4" t="s">
        <v>57</v>
      </c>
      <c r="W44" s="11"/>
    </row>
    <row r="45" spans="1:23" x14ac:dyDescent="0.25">
      <c r="A45" s="31" t="s">
        <v>430</v>
      </c>
      <c r="B45" s="6" t="s">
        <v>415</v>
      </c>
      <c r="C45" s="44" t="s">
        <v>372</v>
      </c>
      <c r="D45" s="107"/>
      <c r="E45" s="107">
        <v>1</v>
      </c>
      <c r="F45" s="107"/>
      <c r="G45" s="107"/>
      <c r="H45" s="50">
        <f>SUM(Tabla132[[#This Row],[PRIMER TRIMESTRE]:[CUARTO TRIMESTRE]])</f>
        <v>1</v>
      </c>
      <c r="I45" s="8"/>
      <c r="J45" s="39"/>
      <c r="K45" s="8"/>
      <c r="L45" s="6"/>
      <c r="M45" s="6"/>
      <c r="N45" s="8"/>
      <c r="O45" s="6"/>
      <c r="T45" s="4" t="s">
        <v>58</v>
      </c>
      <c r="W45" s="11"/>
    </row>
    <row r="46" spans="1:23" x14ac:dyDescent="0.25">
      <c r="A46" s="31" t="s">
        <v>432</v>
      </c>
      <c r="B46" s="6" t="s">
        <v>605</v>
      </c>
      <c r="C46" s="44" t="s">
        <v>373</v>
      </c>
      <c r="D46" s="107">
        <v>5</v>
      </c>
      <c r="E46" s="107"/>
      <c r="F46" s="107">
        <v>5</v>
      </c>
      <c r="G46" s="107"/>
      <c r="H46" s="50">
        <f>SUM(Tabla132[[#This Row],[PRIMER TRIMESTRE]:[CUARTO TRIMESTRE]])</f>
        <v>10</v>
      </c>
      <c r="I46" s="8"/>
      <c r="J46" s="39"/>
      <c r="K46" s="8"/>
      <c r="L46" s="6"/>
      <c r="M46" s="6"/>
      <c r="N46" s="8"/>
      <c r="O46" s="6"/>
      <c r="T46" s="4"/>
      <c r="W46" s="11"/>
    </row>
    <row r="47" spans="1:23" x14ac:dyDescent="0.25">
      <c r="A47" s="31" t="s">
        <v>434</v>
      </c>
      <c r="B47" s="6" t="s">
        <v>417</v>
      </c>
      <c r="C47" s="44" t="s">
        <v>379</v>
      </c>
      <c r="D47" s="107">
        <v>1</v>
      </c>
      <c r="E47" s="107">
        <v>1</v>
      </c>
      <c r="F47" s="107">
        <v>1</v>
      </c>
      <c r="G47" s="107">
        <v>1</v>
      </c>
      <c r="H47" s="50">
        <f>SUM(Tabla132[[#This Row],[PRIMER TRIMESTRE]:[CUARTO TRIMESTRE]])</f>
        <v>4</v>
      </c>
      <c r="I47" s="8"/>
      <c r="J47" s="39"/>
      <c r="K47" s="8"/>
      <c r="L47" s="6"/>
      <c r="M47" s="6"/>
      <c r="N47" s="8"/>
      <c r="O47" s="6"/>
      <c r="T47" s="4" t="s">
        <v>59</v>
      </c>
      <c r="W47" s="11"/>
    </row>
    <row r="48" spans="1:23" x14ac:dyDescent="0.25">
      <c r="A48" s="31" t="s">
        <v>436</v>
      </c>
      <c r="B48" s="27" t="s">
        <v>612</v>
      </c>
      <c r="C48" s="46" t="s">
        <v>373</v>
      </c>
      <c r="D48" s="107"/>
      <c r="E48" s="107"/>
      <c r="F48" s="107"/>
      <c r="G48" s="107"/>
      <c r="H48" s="50">
        <f>SUM(Tabla132[[#This Row],[PRIMER TRIMESTRE]:[CUARTO TRIMESTRE]])</f>
        <v>0</v>
      </c>
      <c r="I48" s="28"/>
      <c r="J48" s="39"/>
      <c r="K48" s="28"/>
      <c r="L48" s="27"/>
      <c r="M48" s="27"/>
      <c r="N48" s="28"/>
      <c r="O48" s="27"/>
      <c r="T48" s="4" t="s">
        <v>60</v>
      </c>
      <c r="W48" s="11"/>
    </row>
    <row r="49" spans="1:23" x14ac:dyDescent="0.25">
      <c r="A49" s="31" t="s">
        <v>438</v>
      </c>
      <c r="B49" s="6" t="s">
        <v>419</v>
      </c>
      <c r="C49" s="44" t="s">
        <v>379</v>
      </c>
      <c r="D49" s="108">
        <v>2</v>
      </c>
      <c r="E49" s="108">
        <v>3</v>
      </c>
      <c r="F49" s="108">
        <v>2</v>
      </c>
      <c r="G49" s="108">
        <v>3</v>
      </c>
      <c r="H49" s="50">
        <f>SUM(Tabla132[[#This Row],[PRIMER TRIMESTRE]:[CUARTO TRIMESTRE]])</f>
        <v>10</v>
      </c>
      <c r="I49" s="8"/>
      <c r="J49" s="39"/>
      <c r="K49" s="8"/>
      <c r="L49" s="6"/>
      <c r="M49" s="6"/>
      <c r="N49" s="8"/>
      <c r="O49" s="6"/>
      <c r="T49" s="4" t="s">
        <v>61</v>
      </c>
      <c r="W49" s="11"/>
    </row>
    <row r="50" spans="1:23" x14ac:dyDescent="0.25">
      <c r="A50" s="31" t="s">
        <v>440</v>
      </c>
      <c r="B50" s="6" t="s">
        <v>608</v>
      </c>
      <c r="C50" s="44" t="s">
        <v>373</v>
      </c>
      <c r="D50" s="107"/>
      <c r="E50" s="107"/>
      <c r="F50" s="107"/>
      <c r="G50" s="107"/>
      <c r="H50" s="50">
        <f>SUM(Tabla132[[#This Row],[PRIMER TRIMESTRE]:[CUARTO TRIMESTRE]])</f>
        <v>0</v>
      </c>
      <c r="I50" s="8"/>
      <c r="J50" s="39"/>
      <c r="K50" s="8"/>
      <c r="L50" s="6"/>
      <c r="M50" s="6"/>
      <c r="N50" s="8"/>
      <c r="O50" s="6"/>
      <c r="T50" s="4" t="s">
        <v>62</v>
      </c>
      <c r="W50" s="11"/>
    </row>
    <row r="51" spans="1:23" x14ac:dyDescent="0.25">
      <c r="A51" s="31" t="s">
        <v>442</v>
      </c>
      <c r="B51" s="6" t="s">
        <v>421</v>
      </c>
      <c r="C51" s="44" t="s">
        <v>379</v>
      </c>
      <c r="D51" s="107">
        <v>50</v>
      </c>
      <c r="E51" s="107">
        <v>50</v>
      </c>
      <c r="F51" s="107">
        <v>50</v>
      </c>
      <c r="G51" s="107">
        <v>50</v>
      </c>
      <c r="H51" s="50">
        <f>SUM(Tabla132[[#This Row],[PRIMER TRIMESTRE]:[CUARTO TRIMESTRE]])</f>
        <v>200</v>
      </c>
      <c r="I51" s="8"/>
      <c r="J51" s="39"/>
      <c r="K51" s="8"/>
      <c r="L51" s="6"/>
      <c r="M51" s="6"/>
      <c r="N51" s="8"/>
      <c r="O51" s="6"/>
      <c r="T51" s="4" t="s">
        <v>63</v>
      </c>
      <c r="W51" s="11"/>
    </row>
    <row r="52" spans="1:23" x14ac:dyDescent="0.25">
      <c r="A52" s="31" t="s">
        <v>444</v>
      </c>
      <c r="B52" s="27" t="s">
        <v>625</v>
      </c>
      <c r="C52" s="46" t="s">
        <v>373</v>
      </c>
      <c r="D52" s="107"/>
      <c r="E52" s="107"/>
      <c r="F52" s="107"/>
      <c r="G52" s="107"/>
      <c r="H52" s="50">
        <f>SUM(Tabla132[[#This Row],[PRIMER TRIMESTRE]:[CUARTO TRIMESTRE]])</f>
        <v>0</v>
      </c>
      <c r="I52" s="28"/>
      <c r="J52" s="39"/>
      <c r="K52" s="28"/>
      <c r="L52" s="27"/>
      <c r="M52" s="27"/>
      <c r="N52" s="28"/>
      <c r="O52" s="27"/>
      <c r="T52" s="4" t="s">
        <v>64</v>
      </c>
      <c r="W52" s="11"/>
    </row>
    <row r="53" spans="1:23" x14ac:dyDescent="0.25">
      <c r="A53" s="31" t="s">
        <v>446</v>
      </c>
      <c r="B53" s="6" t="s">
        <v>423</v>
      </c>
      <c r="C53" s="44" t="s">
        <v>379</v>
      </c>
      <c r="D53" s="107">
        <v>3</v>
      </c>
      <c r="E53" s="107">
        <v>3</v>
      </c>
      <c r="F53" s="107">
        <v>3</v>
      </c>
      <c r="G53" s="107">
        <v>3</v>
      </c>
      <c r="H53" s="50">
        <f>SUM(Tabla132[[#This Row],[PRIMER TRIMESTRE]:[CUARTO TRIMESTRE]])</f>
        <v>12</v>
      </c>
      <c r="I53" s="8"/>
      <c r="J53" s="39"/>
      <c r="K53" s="8"/>
      <c r="L53" s="6"/>
      <c r="M53" s="6"/>
      <c r="N53" s="8"/>
      <c r="O53" s="6"/>
      <c r="T53" s="4" t="s">
        <v>65</v>
      </c>
      <c r="W53" s="11"/>
    </row>
    <row r="54" spans="1:23" x14ac:dyDescent="0.25">
      <c r="A54" s="31" t="s">
        <v>448</v>
      </c>
      <c r="B54" s="6" t="s">
        <v>606</v>
      </c>
      <c r="C54" s="44" t="s">
        <v>373</v>
      </c>
      <c r="D54" s="107"/>
      <c r="E54" s="107"/>
      <c r="F54" s="107"/>
      <c r="G54" s="107"/>
      <c r="H54" s="50">
        <f>SUM(Tabla132[[#This Row],[PRIMER TRIMESTRE]:[CUARTO TRIMESTRE]])</f>
        <v>0</v>
      </c>
      <c r="I54" s="8"/>
      <c r="J54" s="39"/>
      <c r="K54" s="8"/>
      <c r="L54" s="6"/>
      <c r="M54" s="6"/>
      <c r="N54" s="8"/>
      <c r="O54" s="6"/>
      <c r="T54" s="4" t="s">
        <v>66</v>
      </c>
      <c r="W54" s="11"/>
    </row>
    <row r="55" spans="1:23" x14ac:dyDescent="0.25">
      <c r="A55" s="31" t="s">
        <v>450</v>
      </c>
      <c r="B55" s="6" t="s">
        <v>425</v>
      </c>
      <c r="C55" s="44" t="s">
        <v>379</v>
      </c>
      <c r="D55" s="107">
        <v>10</v>
      </c>
      <c r="E55" s="107">
        <v>0</v>
      </c>
      <c r="F55" s="107">
        <v>10</v>
      </c>
      <c r="G55" s="107">
        <v>0</v>
      </c>
      <c r="H55" s="50">
        <f>SUM(Tabla132[[#This Row],[PRIMER TRIMESTRE]:[CUARTO TRIMESTRE]])</f>
        <v>20</v>
      </c>
      <c r="I55" s="8"/>
      <c r="J55" s="39"/>
      <c r="K55" s="8"/>
      <c r="L55" s="6"/>
      <c r="M55" s="6"/>
      <c r="N55" s="8"/>
      <c r="O55" s="6"/>
      <c r="T55" s="4" t="s">
        <v>67</v>
      </c>
      <c r="W55" s="11"/>
    </row>
    <row r="56" spans="1:23" x14ac:dyDescent="0.25">
      <c r="A56" s="31" t="s">
        <v>452</v>
      </c>
      <c r="B56" s="27" t="s">
        <v>611</v>
      </c>
      <c r="C56" s="46" t="s">
        <v>373</v>
      </c>
      <c r="D56" s="107">
        <v>1</v>
      </c>
      <c r="E56" s="107">
        <v>1</v>
      </c>
      <c r="F56" s="107">
        <v>1</v>
      </c>
      <c r="G56" s="107">
        <v>1</v>
      </c>
      <c r="H56" s="50">
        <f>SUM(Tabla132[[#This Row],[PRIMER TRIMESTRE]:[CUARTO TRIMESTRE]])</f>
        <v>4</v>
      </c>
      <c r="I56" s="8"/>
      <c r="J56" s="39"/>
      <c r="K56" s="28"/>
      <c r="L56" s="27"/>
      <c r="M56" s="27"/>
      <c r="N56" s="28"/>
      <c r="O56" s="27"/>
      <c r="T56" s="4" t="s">
        <v>68</v>
      </c>
      <c r="W56" s="11"/>
    </row>
    <row r="57" spans="1:23" x14ac:dyDescent="0.25">
      <c r="A57" s="31" t="s">
        <v>454</v>
      </c>
      <c r="B57" s="6" t="s">
        <v>427</v>
      </c>
      <c r="C57" s="44" t="s">
        <v>379</v>
      </c>
      <c r="D57" s="107">
        <v>1</v>
      </c>
      <c r="E57" s="107">
        <v>1</v>
      </c>
      <c r="F57" s="107">
        <v>1</v>
      </c>
      <c r="G57" s="107">
        <v>1</v>
      </c>
      <c r="H57" s="50">
        <f>SUM(Tabla132[[#This Row],[PRIMER TRIMESTRE]:[CUARTO TRIMESTRE]])</f>
        <v>4</v>
      </c>
      <c r="I57" s="8"/>
      <c r="J57" s="39"/>
      <c r="K57" s="8"/>
      <c r="L57" s="6"/>
      <c r="M57" s="6"/>
      <c r="N57" s="8"/>
      <c r="O57" s="6"/>
      <c r="T57" s="4" t="s">
        <v>69</v>
      </c>
      <c r="W57" s="11"/>
    </row>
    <row r="58" spans="1:23" x14ac:dyDescent="0.25">
      <c r="A58" s="31" t="s">
        <v>456</v>
      </c>
      <c r="B58" s="27" t="s">
        <v>623</v>
      </c>
      <c r="C58" s="46" t="s">
        <v>373</v>
      </c>
      <c r="D58" s="107"/>
      <c r="E58" s="107"/>
      <c r="F58" s="107"/>
      <c r="G58" s="107"/>
      <c r="H58" s="50">
        <f>SUM(Tabla132[[#This Row],[PRIMER TRIMESTRE]:[CUARTO TRIMESTRE]])</f>
        <v>0</v>
      </c>
      <c r="I58" s="28"/>
      <c r="J58" s="39"/>
      <c r="K58" s="28"/>
      <c r="L58" s="27"/>
      <c r="M58" s="27"/>
      <c r="N58" s="28"/>
      <c r="O58" s="27"/>
      <c r="T58" s="4" t="s">
        <v>70</v>
      </c>
      <c r="W58" s="11"/>
    </row>
    <row r="59" spans="1:23" x14ac:dyDescent="0.25">
      <c r="A59" s="31" t="s">
        <v>458</v>
      </c>
      <c r="B59" s="6" t="s">
        <v>429</v>
      </c>
      <c r="C59" s="44" t="s">
        <v>373</v>
      </c>
      <c r="D59" s="107">
        <v>1</v>
      </c>
      <c r="E59" s="107">
        <v>1</v>
      </c>
      <c r="F59" s="107">
        <v>1</v>
      </c>
      <c r="G59" s="107">
        <v>1</v>
      </c>
      <c r="H59" s="50">
        <f>SUM(Tabla132[[#This Row],[PRIMER TRIMESTRE]:[CUARTO TRIMESTRE]])</f>
        <v>4</v>
      </c>
      <c r="I59" s="8"/>
      <c r="J59" s="39"/>
      <c r="K59" s="8"/>
      <c r="L59" s="6"/>
      <c r="M59" s="6"/>
      <c r="N59" s="8"/>
      <c r="O59" s="6"/>
      <c r="T59" s="4" t="s">
        <v>71</v>
      </c>
      <c r="W59" s="11"/>
    </row>
    <row r="60" spans="1:23" x14ac:dyDescent="0.25">
      <c r="A60" s="31" t="s">
        <v>460</v>
      </c>
      <c r="B60" s="27" t="s">
        <v>622</v>
      </c>
      <c r="C60" s="46" t="s">
        <v>373</v>
      </c>
      <c r="D60" s="107"/>
      <c r="E60" s="107"/>
      <c r="F60" s="107"/>
      <c r="G60" s="107"/>
      <c r="H60" s="50">
        <f>SUM(Tabla132[[#This Row],[PRIMER TRIMESTRE]:[CUARTO TRIMESTRE]])</f>
        <v>0</v>
      </c>
      <c r="I60" s="28"/>
      <c r="J60" s="39"/>
      <c r="K60" s="28"/>
      <c r="L60" s="27"/>
      <c r="M60" s="27"/>
      <c r="N60" s="28"/>
      <c r="O60" s="27"/>
      <c r="T60" s="4" t="s">
        <v>72</v>
      </c>
      <c r="W60" s="11"/>
    </row>
    <row r="61" spans="1:23" x14ac:dyDescent="0.25">
      <c r="A61" s="31" t="s">
        <v>462</v>
      </c>
      <c r="B61" s="6" t="s">
        <v>431</v>
      </c>
      <c r="C61" s="44" t="s">
        <v>379</v>
      </c>
      <c r="D61" s="107">
        <v>2</v>
      </c>
      <c r="E61" s="107">
        <v>2</v>
      </c>
      <c r="F61" s="107">
        <v>2</v>
      </c>
      <c r="G61" s="107">
        <v>2</v>
      </c>
      <c r="H61" s="50">
        <f>SUM(Tabla132[[#This Row],[PRIMER TRIMESTRE]:[CUARTO TRIMESTRE]])</f>
        <v>8</v>
      </c>
      <c r="I61" s="8"/>
      <c r="J61" s="39"/>
      <c r="K61" s="8"/>
      <c r="L61" s="6"/>
      <c r="M61" s="6"/>
      <c r="N61" s="8"/>
      <c r="O61" s="6"/>
      <c r="T61" s="4" t="s">
        <v>73</v>
      </c>
      <c r="W61" s="11"/>
    </row>
    <row r="62" spans="1:23" x14ac:dyDescent="0.25">
      <c r="A62" s="31" t="s">
        <v>464</v>
      </c>
      <c r="B62" s="27" t="s">
        <v>616</v>
      </c>
      <c r="C62" s="46" t="s">
        <v>373</v>
      </c>
      <c r="D62" s="107"/>
      <c r="E62" s="107"/>
      <c r="F62" s="107"/>
      <c r="G62" s="107"/>
      <c r="H62" s="50">
        <f>SUM(Tabla132[[#This Row],[PRIMER TRIMESTRE]:[CUARTO TRIMESTRE]])</f>
        <v>0</v>
      </c>
      <c r="I62" s="28"/>
      <c r="J62" s="39"/>
      <c r="K62" s="28"/>
      <c r="L62" s="27"/>
      <c r="M62" s="27"/>
      <c r="N62" s="28"/>
      <c r="O62" s="27"/>
      <c r="T62" s="4" t="s">
        <v>74</v>
      </c>
      <c r="W62" s="11"/>
    </row>
    <row r="63" spans="1:23" x14ac:dyDescent="0.25">
      <c r="A63" s="31" t="s">
        <v>466</v>
      </c>
      <c r="B63" s="6" t="s">
        <v>433</v>
      </c>
      <c r="C63" s="44" t="s">
        <v>379</v>
      </c>
      <c r="D63" s="107">
        <v>2</v>
      </c>
      <c r="E63" s="107"/>
      <c r="F63" s="107">
        <v>2</v>
      </c>
      <c r="G63" s="107"/>
      <c r="H63" s="50">
        <f>SUM(Tabla132[[#This Row],[PRIMER TRIMESTRE]:[CUARTO TRIMESTRE]])</f>
        <v>4</v>
      </c>
      <c r="I63" s="8"/>
      <c r="J63" s="39"/>
      <c r="K63" s="8"/>
      <c r="L63" s="6"/>
      <c r="M63" s="6"/>
      <c r="N63" s="8"/>
      <c r="O63" s="6"/>
      <c r="T63" s="4" t="s">
        <v>75</v>
      </c>
      <c r="W63" s="11"/>
    </row>
    <row r="64" spans="1:23" x14ac:dyDescent="0.25">
      <c r="A64" s="31" t="s">
        <v>467</v>
      </c>
      <c r="B64" s="6" t="s">
        <v>599</v>
      </c>
      <c r="C64" s="44" t="s">
        <v>373</v>
      </c>
      <c r="D64" s="107">
        <v>2</v>
      </c>
      <c r="E64" s="107"/>
      <c r="F64" s="107"/>
      <c r="G64" s="107"/>
      <c r="H64" s="50">
        <f>SUM(Tabla132[[#This Row],[PRIMER TRIMESTRE]:[CUARTO TRIMESTRE]])</f>
        <v>2</v>
      </c>
      <c r="I64" s="8"/>
      <c r="J64" s="39"/>
      <c r="K64" s="8"/>
      <c r="L64" s="6"/>
      <c r="M64" s="6"/>
      <c r="N64" s="8"/>
      <c r="O64" s="6"/>
      <c r="T64" s="4" t="s">
        <v>76</v>
      </c>
      <c r="W64" s="11"/>
    </row>
    <row r="65" spans="1:23" x14ac:dyDescent="0.25">
      <c r="A65" s="31" t="s">
        <v>468</v>
      </c>
      <c r="B65" s="6" t="s">
        <v>435</v>
      </c>
      <c r="C65" s="44" t="s">
        <v>379</v>
      </c>
      <c r="D65" s="107">
        <v>4</v>
      </c>
      <c r="E65" s="107">
        <v>4</v>
      </c>
      <c r="F65" s="107">
        <v>4</v>
      </c>
      <c r="G65" s="107">
        <v>4</v>
      </c>
      <c r="H65" s="50">
        <f>SUM(Tabla132[[#This Row],[PRIMER TRIMESTRE]:[CUARTO TRIMESTRE]])</f>
        <v>16</v>
      </c>
      <c r="I65" s="8"/>
      <c r="J65" s="39"/>
      <c r="K65" s="8"/>
      <c r="L65" s="6"/>
      <c r="M65" s="6"/>
      <c r="N65" s="8"/>
      <c r="O65" s="6"/>
      <c r="T65" s="4" t="s">
        <v>77</v>
      </c>
      <c r="W65" s="11"/>
    </row>
    <row r="66" spans="1:23" x14ac:dyDescent="0.25">
      <c r="A66" s="31" t="s">
        <v>470</v>
      </c>
      <c r="B66" s="6" t="s">
        <v>598</v>
      </c>
      <c r="C66" s="44" t="s">
        <v>373</v>
      </c>
      <c r="D66" s="107">
        <v>5</v>
      </c>
      <c r="E66" s="107"/>
      <c r="F66" s="107"/>
      <c r="G66" s="107"/>
      <c r="H66" s="50">
        <f>SUM(Tabla132[[#This Row],[PRIMER TRIMESTRE]:[CUARTO TRIMESTRE]])</f>
        <v>5</v>
      </c>
      <c r="I66" s="8"/>
      <c r="J66" s="39"/>
      <c r="K66" s="8"/>
      <c r="L66" s="6"/>
      <c r="M66" s="6"/>
      <c r="N66" s="8"/>
      <c r="O66" s="6"/>
      <c r="T66" s="4"/>
      <c r="W66" s="11"/>
    </row>
    <row r="67" spans="1:23" x14ac:dyDescent="0.25">
      <c r="A67" s="31" t="s">
        <v>472</v>
      </c>
      <c r="B67" s="6" t="s">
        <v>437</v>
      </c>
      <c r="C67" s="44" t="s">
        <v>379</v>
      </c>
      <c r="D67" s="107">
        <v>12</v>
      </c>
      <c r="E67" s="107"/>
      <c r="F67" s="107">
        <v>12</v>
      </c>
      <c r="G67" s="107"/>
      <c r="H67" s="50">
        <f>SUM(Tabla132[[#This Row],[PRIMER TRIMESTRE]:[CUARTO TRIMESTRE]])</f>
        <v>24</v>
      </c>
      <c r="I67" s="8"/>
      <c r="J67" s="39"/>
      <c r="K67" s="8"/>
      <c r="L67" s="6"/>
      <c r="M67" s="6"/>
      <c r="N67" s="8"/>
      <c r="O67" s="6"/>
      <c r="T67" s="4" t="s">
        <v>78</v>
      </c>
      <c r="W67" s="11"/>
    </row>
    <row r="68" spans="1:23" x14ac:dyDescent="0.25">
      <c r="A68" s="31" t="s">
        <v>473</v>
      </c>
      <c r="B68" s="6" t="s">
        <v>439</v>
      </c>
      <c r="C68" s="44" t="s">
        <v>379</v>
      </c>
      <c r="D68" s="107">
        <v>12</v>
      </c>
      <c r="E68" s="107"/>
      <c r="F68" s="107">
        <v>12</v>
      </c>
      <c r="G68" s="107"/>
      <c r="H68" s="50">
        <f>SUM(Tabla132[[#This Row],[PRIMER TRIMESTRE]:[CUARTO TRIMESTRE]])</f>
        <v>24</v>
      </c>
      <c r="I68" s="8"/>
      <c r="J68" s="39"/>
      <c r="K68" s="8"/>
      <c r="L68" s="6"/>
      <c r="M68" s="6"/>
      <c r="N68" s="8"/>
      <c r="O68" s="6"/>
      <c r="T68" s="4"/>
      <c r="W68" s="11"/>
    </row>
    <row r="69" spans="1:23" x14ac:dyDescent="0.25">
      <c r="A69" s="31" t="s">
        <v>474</v>
      </c>
      <c r="B69" s="6" t="s">
        <v>441</v>
      </c>
      <c r="C69" s="44" t="s">
        <v>379</v>
      </c>
      <c r="D69" s="107">
        <v>15</v>
      </c>
      <c r="E69" s="107">
        <v>15</v>
      </c>
      <c r="F69" s="107">
        <v>15</v>
      </c>
      <c r="G69" s="107">
        <v>15</v>
      </c>
      <c r="H69" s="50">
        <f>SUM(Tabla132[[#This Row],[PRIMER TRIMESTRE]:[CUARTO TRIMESTRE]])</f>
        <v>60</v>
      </c>
      <c r="I69" s="8"/>
      <c r="J69" s="39"/>
      <c r="K69" s="8"/>
      <c r="L69" s="6"/>
      <c r="M69" s="6"/>
      <c r="N69" s="8"/>
      <c r="O69" s="6"/>
      <c r="T69" s="4" t="s">
        <v>79</v>
      </c>
      <c r="W69" s="11"/>
    </row>
    <row r="70" spans="1:23" x14ac:dyDescent="0.25">
      <c r="A70" s="31" t="s">
        <v>476</v>
      </c>
      <c r="B70" s="6" t="s">
        <v>443</v>
      </c>
      <c r="C70" s="44" t="s">
        <v>379</v>
      </c>
      <c r="D70" s="107">
        <v>3</v>
      </c>
      <c r="E70" s="107"/>
      <c r="F70" s="107">
        <v>3</v>
      </c>
      <c r="G70" s="107"/>
      <c r="H70" s="50">
        <f>SUM(Tabla132[[#This Row],[PRIMER TRIMESTRE]:[CUARTO TRIMESTRE]])</f>
        <v>6</v>
      </c>
      <c r="I70" s="8"/>
      <c r="J70" s="39"/>
      <c r="K70" s="8"/>
      <c r="L70" s="6"/>
      <c r="M70" s="6"/>
      <c r="N70" s="8"/>
      <c r="O70" s="6"/>
      <c r="T70" s="4" t="s">
        <v>80</v>
      </c>
      <c r="W70" s="11"/>
    </row>
    <row r="71" spans="1:23" x14ac:dyDescent="0.25">
      <c r="A71" s="31" t="s">
        <v>478</v>
      </c>
      <c r="B71" s="6" t="s">
        <v>445</v>
      </c>
      <c r="C71" s="44" t="s">
        <v>379</v>
      </c>
      <c r="D71" s="107">
        <v>5</v>
      </c>
      <c r="E71" s="107"/>
      <c r="F71" s="107">
        <v>5</v>
      </c>
      <c r="G71" s="107"/>
      <c r="H71" s="50">
        <f>SUM(Tabla132[[#This Row],[PRIMER TRIMESTRE]:[CUARTO TRIMESTRE]])</f>
        <v>10</v>
      </c>
      <c r="I71" s="8"/>
      <c r="J71" s="39"/>
      <c r="K71" s="8"/>
      <c r="L71" s="6"/>
      <c r="M71" s="6"/>
      <c r="N71" s="8"/>
      <c r="O71" s="6"/>
      <c r="T71" s="4" t="s">
        <v>81</v>
      </c>
      <c r="W71" s="11"/>
    </row>
    <row r="72" spans="1:23" x14ac:dyDescent="0.25">
      <c r="A72" s="31" t="s">
        <v>480</v>
      </c>
      <c r="B72" s="6" t="s">
        <v>447</v>
      </c>
      <c r="C72" s="44" t="s">
        <v>379</v>
      </c>
      <c r="D72" s="107">
        <v>2</v>
      </c>
      <c r="E72" s="107">
        <v>2</v>
      </c>
      <c r="F72" s="107">
        <v>2</v>
      </c>
      <c r="G72" s="107">
        <v>2</v>
      </c>
      <c r="H72" s="50">
        <f>SUM(Tabla132[[#This Row],[PRIMER TRIMESTRE]:[CUARTO TRIMESTRE]])</f>
        <v>8</v>
      </c>
      <c r="I72" s="8"/>
      <c r="J72" s="39"/>
      <c r="K72" s="8"/>
      <c r="L72" s="6"/>
      <c r="M72" s="6"/>
      <c r="N72" s="8"/>
      <c r="O72" s="6"/>
      <c r="T72" s="4" t="s">
        <v>82</v>
      </c>
      <c r="W72" s="11"/>
    </row>
    <row r="73" spans="1:23" x14ac:dyDescent="0.25">
      <c r="A73" s="31" t="s">
        <v>482</v>
      </c>
      <c r="B73" s="6" t="s">
        <v>449</v>
      </c>
      <c r="C73" s="44" t="s">
        <v>379</v>
      </c>
      <c r="D73" s="108"/>
      <c r="E73" s="108"/>
      <c r="F73" s="108"/>
      <c r="G73" s="108"/>
      <c r="H73" s="50">
        <f>SUM(Tabla132[[#This Row],[PRIMER TRIMESTRE]:[CUARTO TRIMESTRE]])</f>
        <v>0</v>
      </c>
      <c r="I73" s="8"/>
      <c r="J73" s="39"/>
      <c r="K73" s="8"/>
      <c r="L73" s="6"/>
      <c r="M73" s="6"/>
      <c r="N73" s="8"/>
      <c r="O73" s="6"/>
      <c r="T73" s="4" t="s">
        <v>83</v>
      </c>
      <c r="W73" s="11"/>
    </row>
    <row r="74" spans="1:23" x14ac:dyDescent="0.25">
      <c r="A74" s="31" t="s">
        <v>483</v>
      </c>
      <c r="B74" s="6" t="s">
        <v>451</v>
      </c>
      <c r="C74" s="44" t="s">
        <v>379</v>
      </c>
      <c r="D74" s="108">
        <v>3</v>
      </c>
      <c r="E74" s="108">
        <v>3</v>
      </c>
      <c r="F74" s="108">
        <v>3</v>
      </c>
      <c r="G74" s="108">
        <v>3</v>
      </c>
      <c r="H74" s="50">
        <f>SUM(Tabla132[[#This Row],[PRIMER TRIMESTRE]:[CUARTO TRIMESTRE]])</f>
        <v>12</v>
      </c>
      <c r="I74" s="8"/>
      <c r="J74" s="39"/>
      <c r="K74" s="8"/>
      <c r="L74" s="6"/>
      <c r="M74" s="6"/>
      <c r="N74" s="8"/>
      <c r="O74" s="6"/>
      <c r="T74" s="4" t="s">
        <v>84</v>
      </c>
      <c r="W74" s="11"/>
    </row>
    <row r="75" spans="1:23" x14ac:dyDescent="0.25">
      <c r="A75" s="31" t="s">
        <v>485</v>
      </c>
      <c r="B75" s="6" t="s">
        <v>453</v>
      </c>
      <c r="C75" s="44" t="s">
        <v>379</v>
      </c>
      <c r="D75" s="108">
        <v>2</v>
      </c>
      <c r="E75" s="108">
        <v>2</v>
      </c>
      <c r="F75" s="108">
        <v>2</v>
      </c>
      <c r="G75" s="108">
        <v>2</v>
      </c>
      <c r="H75" s="50">
        <f>SUM(Tabla132[[#This Row],[PRIMER TRIMESTRE]:[CUARTO TRIMESTRE]])</f>
        <v>8</v>
      </c>
      <c r="I75" s="8"/>
      <c r="J75" s="39"/>
      <c r="K75" s="8"/>
      <c r="L75" s="6"/>
      <c r="M75" s="6"/>
      <c r="N75" s="8"/>
      <c r="O75" s="6"/>
      <c r="T75" s="4" t="s">
        <v>85</v>
      </c>
      <c r="W75" s="11"/>
    </row>
    <row r="76" spans="1:23" x14ac:dyDescent="0.25">
      <c r="A76" s="31" t="s">
        <v>487</v>
      </c>
      <c r="B76" s="6" t="s">
        <v>455</v>
      </c>
      <c r="C76" s="44" t="s">
        <v>373</v>
      </c>
      <c r="D76" s="108">
        <v>3</v>
      </c>
      <c r="E76" s="108">
        <v>3</v>
      </c>
      <c r="F76" s="108">
        <v>3</v>
      </c>
      <c r="G76" s="108">
        <v>3</v>
      </c>
      <c r="H76" s="50">
        <f>SUM(Tabla132[[#This Row],[PRIMER TRIMESTRE]:[CUARTO TRIMESTRE]])</f>
        <v>12</v>
      </c>
      <c r="I76" s="8"/>
      <c r="J76" s="39"/>
      <c r="K76" s="8"/>
      <c r="L76" s="6"/>
      <c r="M76" s="6"/>
      <c r="N76" s="8"/>
      <c r="O76" s="6"/>
      <c r="T76" s="4" t="s">
        <v>86</v>
      </c>
      <c r="W76" s="11"/>
    </row>
    <row r="77" spans="1:23" x14ac:dyDescent="0.25">
      <c r="A77" s="31" t="s">
        <v>489</v>
      </c>
      <c r="B77" s="6" t="s">
        <v>457</v>
      </c>
      <c r="C77" s="44" t="s">
        <v>373</v>
      </c>
      <c r="D77" s="108">
        <v>5</v>
      </c>
      <c r="E77" s="108">
        <v>5</v>
      </c>
      <c r="F77" s="108">
        <v>5</v>
      </c>
      <c r="G77" s="108">
        <v>5</v>
      </c>
      <c r="H77" s="50">
        <f>SUM(Tabla132[[#This Row],[PRIMER TRIMESTRE]:[CUARTO TRIMESTRE]])</f>
        <v>20</v>
      </c>
      <c r="I77" s="8"/>
      <c r="J77" s="39"/>
      <c r="K77" s="8"/>
      <c r="L77" s="6"/>
      <c r="M77" s="6"/>
      <c r="N77" s="8"/>
      <c r="O77" s="6"/>
      <c r="T77" s="4" t="s">
        <v>87</v>
      </c>
      <c r="W77" s="11"/>
    </row>
    <row r="78" spans="1:23" x14ac:dyDescent="0.25">
      <c r="A78" s="31" t="s">
        <v>491</v>
      </c>
      <c r="B78" s="6" t="s">
        <v>459</v>
      </c>
      <c r="C78" s="44" t="s">
        <v>373</v>
      </c>
      <c r="D78" s="108">
        <v>5</v>
      </c>
      <c r="E78" s="108">
        <v>5</v>
      </c>
      <c r="F78" s="108">
        <v>5</v>
      </c>
      <c r="G78" s="108">
        <v>5</v>
      </c>
      <c r="H78" s="50">
        <f>SUM(Tabla132[[#This Row],[PRIMER TRIMESTRE]:[CUARTO TRIMESTRE]])</f>
        <v>20</v>
      </c>
      <c r="I78" s="8"/>
      <c r="J78" s="39"/>
      <c r="K78" s="8"/>
      <c r="L78" s="6"/>
      <c r="M78" s="6"/>
      <c r="N78" s="8"/>
      <c r="O78" s="6"/>
      <c r="T78" s="4" t="s">
        <v>88</v>
      </c>
      <c r="W78" s="11"/>
    </row>
    <row r="79" spans="1:23" x14ac:dyDescent="0.25">
      <c r="A79" s="31" t="s">
        <v>493</v>
      </c>
      <c r="B79" s="6" t="s">
        <v>461</v>
      </c>
      <c r="C79" s="44" t="s">
        <v>373</v>
      </c>
      <c r="D79" s="108">
        <v>5</v>
      </c>
      <c r="E79" s="108">
        <v>5</v>
      </c>
      <c r="F79" s="108">
        <v>5</v>
      </c>
      <c r="G79" s="108">
        <v>5</v>
      </c>
      <c r="H79" s="50">
        <f>SUM(Tabla132[[#This Row],[PRIMER TRIMESTRE]:[CUARTO TRIMESTRE]])</f>
        <v>20</v>
      </c>
      <c r="I79" s="8"/>
      <c r="J79" s="39"/>
      <c r="K79" s="8"/>
      <c r="L79" s="6"/>
      <c r="M79" s="6"/>
      <c r="N79" s="8"/>
      <c r="O79" s="6"/>
      <c r="T79" s="4" t="s">
        <v>89</v>
      </c>
      <c r="W79" s="11"/>
    </row>
    <row r="80" spans="1:23" x14ac:dyDescent="0.25">
      <c r="A80" s="31" t="s">
        <v>495</v>
      </c>
      <c r="B80" s="6" t="s">
        <v>463</v>
      </c>
      <c r="C80" s="44" t="s">
        <v>373</v>
      </c>
      <c r="D80" s="108">
        <v>5</v>
      </c>
      <c r="E80" s="108">
        <v>5</v>
      </c>
      <c r="F80" s="108">
        <v>5</v>
      </c>
      <c r="G80" s="108">
        <v>5</v>
      </c>
      <c r="H80" s="50">
        <f>SUM(Tabla132[[#This Row],[PRIMER TRIMESTRE]:[CUARTO TRIMESTRE]])</f>
        <v>20</v>
      </c>
      <c r="I80" s="8"/>
      <c r="J80" s="39"/>
      <c r="K80" s="8"/>
      <c r="L80" s="6"/>
      <c r="M80" s="6"/>
      <c r="N80" s="8"/>
      <c r="O80" s="6"/>
      <c r="T80" s="4" t="s">
        <v>90</v>
      </c>
      <c r="W80" s="11"/>
    </row>
    <row r="81" spans="1:23" x14ac:dyDescent="0.25">
      <c r="A81" s="31" t="s">
        <v>497</v>
      </c>
      <c r="B81" s="6" t="s">
        <v>465</v>
      </c>
      <c r="C81" s="44" t="s">
        <v>373</v>
      </c>
      <c r="D81" s="108">
        <v>50</v>
      </c>
      <c r="E81" s="108"/>
      <c r="F81" s="108">
        <v>50</v>
      </c>
      <c r="G81" s="108"/>
      <c r="H81" s="50">
        <f>SUM(Tabla132[[#This Row],[PRIMER TRIMESTRE]:[CUARTO TRIMESTRE]])</f>
        <v>100</v>
      </c>
      <c r="I81" s="8"/>
      <c r="J81" s="39"/>
      <c r="K81" s="8"/>
      <c r="L81" s="6"/>
      <c r="M81" s="6"/>
      <c r="N81" s="8"/>
      <c r="O81" s="6"/>
      <c r="T81" s="4" t="s">
        <v>91</v>
      </c>
      <c r="W81" s="11"/>
    </row>
    <row r="82" spans="1:23" x14ac:dyDescent="0.25">
      <c r="A82" s="31" t="s">
        <v>499</v>
      </c>
      <c r="B82" s="6" t="s">
        <v>603</v>
      </c>
      <c r="C82" s="44" t="s">
        <v>373</v>
      </c>
      <c r="D82" s="108">
        <v>20</v>
      </c>
      <c r="E82" s="108">
        <v>20</v>
      </c>
      <c r="F82" s="108">
        <v>20</v>
      </c>
      <c r="G82" s="108">
        <v>20</v>
      </c>
      <c r="H82" s="50">
        <f>SUM(Tabla132[[#This Row],[PRIMER TRIMESTRE]:[CUARTO TRIMESTRE]])</f>
        <v>80</v>
      </c>
      <c r="I82" s="8"/>
      <c r="J82" s="39"/>
      <c r="K82" s="8"/>
      <c r="L82" s="6"/>
      <c r="M82" s="6"/>
      <c r="N82" s="8"/>
      <c r="O82" s="6"/>
      <c r="T82" s="4"/>
      <c r="W82" s="11"/>
    </row>
    <row r="83" spans="1:23" x14ac:dyDescent="0.25">
      <c r="A83" s="31" t="s">
        <v>501</v>
      </c>
      <c r="B83" s="6" t="s">
        <v>600</v>
      </c>
      <c r="C83" s="44" t="s">
        <v>373</v>
      </c>
      <c r="D83" s="108">
        <v>10</v>
      </c>
      <c r="E83" s="108">
        <v>10</v>
      </c>
      <c r="F83" s="108">
        <v>10</v>
      </c>
      <c r="G83" s="108">
        <v>10</v>
      </c>
      <c r="H83" s="50">
        <f>SUM(Tabla132[[#This Row],[PRIMER TRIMESTRE]:[CUARTO TRIMESTRE]])</f>
        <v>40</v>
      </c>
      <c r="I83" s="8"/>
      <c r="J83" s="39"/>
      <c r="K83" s="8"/>
      <c r="L83" s="6"/>
      <c r="M83" s="6"/>
      <c r="N83" s="8"/>
      <c r="O83" s="6"/>
      <c r="T83" s="4" t="s">
        <v>92</v>
      </c>
      <c r="W83" s="11"/>
    </row>
    <row r="84" spans="1:23" x14ac:dyDescent="0.25">
      <c r="A84" s="31" t="s">
        <v>629</v>
      </c>
      <c r="B84" s="6" t="s">
        <v>469</v>
      </c>
      <c r="C84" s="44" t="s">
        <v>373</v>
      </c>
      <c r="D84" s="108">
        <v>3</v>
      </c>
      <c r="E84" s="108">
        <v>3</v>
      </c>
      <c r="F84" s="108">
        <v>3</v>
      </c>
      <c r="G84" s="108">
        <v>3</v>
      </c>
      <c r="H84" s="50">
        <f>SUM(Tabla132[[#This Row],[PRIMER TRIMESTRE]:[CUARTO TRIMESTRE]])</f>
        <v>12</v>
      </c>
      <c r="I84" s="8"/>
      <c r="J84" s="39"/>
      <c r="K84" s="8"/>
      <c r="L84" s="6"/>
      <c r="M84" s="6"/>
      <c r="N84" s="8"/>
      <c r="O84" s="6"/>
      <c r="T84" s="4" t="s">
        <v>93</v>
      </c>
      <c r="W84" s="11"/>
    </row>
    <row r="85" spans="1:23" x14ac:dyDescent="0.25">
      <c r="A85" s="31" t="s">
        <v>630</v>
      </c>
      <c r="B85" s="6" t="s">
        <v>471</v>
      </c>
      <c r="C85" s="44" t="s">
        <v>373</v>
      </c>
      <c r="D85" s="108">
        <v>1</v>
      </c>
      <c r="E85" s="108">
        <v>1</v>
      </c>
      <c r="F85" s="108">
        <v>1</v>
      </c>
      <c r="G85" s="108">
        <v>1</v>
      </c>
      <c r="H85" s="50">
        <f>SUM(Tabla132[[#This Row],[PRIMER TRIMESTRE]:[CUARTO TRIMESTRE]])</f>
        <v>4</v>
      </c>
      <c r="I85" s="8"/>
      <c r="J85" s="39"/>
      <c r="K85" s="8"/>
      <c r="L85" s="6"/>
      <c r="M85" s="6"/>
      <c r="N85" s="8"/>
      <c r="O85" s="6"/>
      <c r="T85" s="4" t="s">
        <v>94</v>
      </c>
      <c r="W85" s="11"/>
    </row>
    <row r="86" spans="1:23" x14ac:dyDescent="0.25">
      <c r="A86" s="31" t="s">
        <v>631</v>
      </c>
      <c r="B86" s="6" t="s">
        <v>601</v>
      </c>
      <c r="C86" s="44" t="s">
        <v>373</v>
      </c>
      <c r="D86" s="107"/>
      <c r="E86" s="107"/>
      <c r="F86" s="107"/>
      <c r="G86" s="107"/>
      <c r="H86" s="50">
        <f>SUM(Tabla132[[#This Row],[PRIMER TRIMESTRE]:[CUARTO TRIMESTRE]])</f>
        <v>0</v>
      </c>
      <c r="I86" s="8"/>
      <c r="J86" s="39"/>
      <c r="K86" s="8"/>
      <c r="L86" s="6"/>
      <c r="M86" s="6"/>
      <c r="N86" s="8"/>
      <c r="O86" s="6"/>
      <c r="T86" s="4" t="s">
        <v>95</v>
      </c>
      <c r="W86" s="11"/>
    </row>
    <row r="87" spans="1:23" x14ac:dyDescent="0.25">
      <c r="A87" s="31" t="s">
        <v>632</v>
      </c>
      <c r="B87" s="6" t="s">
        <v>604</v>
      </c>
      <c r="C87" s="44" t="s">
        <v>373</v>
      </c>
      <c r="D87" s="107">
        <v>3</v>
      </c>
      <c r="E87" s="107">
        <v>3</v>
      </c>
      <c r="F87" s="107">
        <v>3</v>
      </c>
      <c r="G87" s="107">
        <v>3</v>
      </c>
      <c r="H87" s="50">
        <f>SUM(Tabla132[[#This Row],[PRIMER TRIMESTRE]:[CUARTO TRIMESTRE]])</f>
        <v>12</v>
      </c>
      <c r="I87" s="8"/>
      <c r="J87" s="39"/>
      <c r="K87" s="8"/>
      <c r="L87" s="6"/>
      <c r="M87" s="6"/>
      <c r="N87" s="8"/>
      <c r="O87" s="6"/>
      <c r="T87" s="4" t="s">
        <v>96</v>
      </c>
      <c r="W87" s="11"/>
    </row>
    <row r="88" spans="1:23" x14ac:dyDescent="0.25">
      <c r="A88" s="31" t="s">
        <v>633</v>
      </c>
      <c r="B88" s="6" t="s">
        <v>475</v>
      </c>
      <c r="C88" s="44" t="s">
        <v>373</v>
      </c>
      <c r="D88" s="108">
        <v>5</v>
      </c>
      <c r="E88" s="108">
        <v>5</v>
      </c>
      <c r="F88" s="108">
        <v>5</v>
      </c>
      <c r="G88" s="108">
        <v>5</v>
      </c>
      <c r="H88" s="50">
        <f>SUM(Tabla132[[#This Row],[PRIMER TRIMESTRE]:[CUARTO TRIMESTRE]])</f>
        <v>20</v>
      </c>
      <c r="I88" s="8"/>
      <c r="J88" s="39"/>
      <c r="K88" s="8"/>
      <c r="L88" s="6"/>
      <c r="M88" s="6"/>
      <c r="N88" s="8"/>
      <c r="O88" s="6"/>
      <c r="T88" s="4" t="s">
        <v>97</v>
      </c>
      <c r="W88" s="11"/>
    </row>
    <row r="89" spans="1:23" x14ac:dyDescent="0.25">
      <c r="A89" s="31" t="s">
        <v>634</v>
      </c>
      <c r="B89" s="6" t="s">
        <v>477</v>
      </c>
      <c r="C89" s="44" t="s">
        <v>373</v>
      </c>
      <c r="D89" s="108">
        <v>2</v>
      </c>
      <c r="E89" s="108">
        <v>2</v>
      </c>
      <c r="F89" s="108">
        <v>2</v>
      </c>
      <c r="G89" s="108">
        <v>2</v>
      </c>
      <c r="H89" s="50">
        <f>SUM(Tabla132[[#This Row],[PRIMER TRIMESTRE]:[CUARTO TRIMESTRE]])</f>
        <v>8</v>
      </c>
      <c r="I89" s="8"/>
      <c r="J89" s="39"/>
      <c r="K89" s="8"/>
      <c r="L89" s="6"/>
      <c r="M89" s="6"/>
      <c r="N89" s="8"/>
      <c r="O89" s="6"/>
      <c r="T89" s="4" t="s">
        <v>98</v>
      </c>
      <c r="W89" s="11"/>
    </row>
    <row r="90" spans="1:23" x14ac:dyDescent="0.25">
      <c r="A90" s="31" t="s">
        <v>635</v>
      </c>
      <c r="B90" s="6" t="s">
        <v>479</v>
      </c>
      <c r="C90" s="44" t="s">
        <v>373</v>
      </c>
      <c r="D90" s="108">
        <v>20</v>
      </c>
      <c r="E90" s="108">
        <v>20</v>
      </c>
      <c r="F90" s="108">
        <v>20</v>
      </c>
      <c r="G90" s="108">
        <v>20</v>
      </c>
      <c r="H90" s="50">
        <f>SUM(Tabla132[[#This Row],[PRIMER TRIMESTRE]:[CUARTO TRIMESTRE]])</f>
        <v>80</v>
      </c>
      <c r="I90" s="8"/>
      <c r="J90" s="39"/>
      <c r="K90" s="8"/>
      <c r="L90" s="6"/>
      <c r="M90" s="6"/>
      <c r="N90" s="8"/>
      <c r="O90" s="6"/>
      <c r="T90" s="4" t="s">
        <v>99</v>
      </c>
      <c r="W90" s="11"/>
    </row>
    <row r="91" spans="1:23" x14ac:dyDescent="0.25">
      <c r="A91" s="31" t="s">
        <v>636</v>
      </c>
      <c r="B91" s="6" t="s">
        <v>481</v>
      </c>
      <c r="C91" s="44" t="s">
        <v>373</v>
      </c>
      <c r="D91" s="108">
        <v>2</v>
      </c>
      <c r="E91" s="108">
        <v>2</v>
      </c>
      <c r="F91" s="108">
        <v>2</v>
      </c>
      <c r="G91" s="108">
        <v>2</v>
      </c>
      <c r="H91" s="50">
        <f>SUM(Tabla132[[#This Row],[PRIMER TRIMESTRE]:[CUARTO TRIMESTRE]])</f>
        <v>8</v>
      </c>
      <c r="I91" s="8"/>
      <c r="J91" s="39"/>
      <c r="K91" s="8"/>
      <c r="L91" s="6"/>
      <c r="M91" s="6"/>
      <c r="N91" s="8"/>
      <c r="O91" s="6"/>
      <c r="T91" s="4" t="s">
        <v>100</v>
      </c>
      <c r="W91" s="11"/>
    </row>
    <row r="92" spans="1:23" x14ac:dyDescent="0.25">
      <c r="A92" s="31" t="s">
        <v>637</v>
      </c>
      <c r="B92" s="6" t="s">
        <v>602</v>
      </c>
      <c r="C92" s="44" t="s">
        <v>373</v>
      </c>
      <c r="D92" s="108">
        <v>4</v>
      </c>
      <c r="E92" s="108">
        <v>4</v>
      </c>
      <c r="F92" s="108">
        <v>4</v>
      </c>
      <c r="G92" s="108">
        <v>4</v>
      </c>
      <c r="H92" s="50">
        <f>SUM(Tabla132[[#This Row],[PRIMER TRIMESTRE]:[CUARTO TRIMESTRE]])</f>
        <v>16</v>
      </c>
      <c r="I92" s="8"/>
      <c r="J92" s="39"/>
      <c r="K92" s="8"/>
      <c r="L92" s="6"/>
      <c r="M92" s="6"/>
      <c r="N92" s="8"/>
      <c r="O92" s="6"/>
      <c r="T92" s="4"/>
      <c r="W92" s="11"/>
    </row>
    <row r="93" spans="1:23" x14ac:dyDescent="0.25">
      <c r="A93" s="31" t="s">
        <v>638</v>
      </c>
      <c r="B93" s="6" t="s">
        <v>484</v>
      </c>
      <c r="C93" s="44" t="s">
        <v>373</v>
      </c>
      <c r="D93" s="108">
        <v>2</v>
      </c>
      <c r="E93" s="108">
        <v>2</v>
      </c>
      <c r="F93" s="108">
        <v>2</v>
      </c>
      <c r="G93" s="108">
        <v>2</v>
      </c>
      <c r="H93" s="50">
        <f>SUM(Tabla132[[#This Row],[PRIMER TRIMESTRE]:[CUARTO TRIMESTRE]])</f>
        <v>8</v>
      </c>
      <c r="I93" s="8"/>
      <c r="J93" s="39"/>
      <c r="K93" s="8"/>
      <c r="L93" s="6"/>
      <c r="M93" s="6"/>
      <c r="N93" s="8"/>
      <c r="O93" s="6"/>
      <c r="T93" s="4" t="s">
        <v>101</v>
      </c>
      <c r="W93" s="11"/>
    </row>
    <row r="94" spans="1:23" x14ac:dyDescent="0.25">
      <c r="A94" s="31" t="s">
        <v>639</v>
      </c>
      <c r="B94" s="6" t="s">
        <v>486</v>
      </c>
      <c r="C94" s="44" t="s">
        <v>373</v>
      </c>
      <c r="D94" s="108">
        <v>6</v>
      </c>
      <c r="E94" s="108">
        <v>6</v>
      </c>
      <c r="F94" s="108">
        <v>6</v>
      </c>
      <c r="G94" s="108">
        <v>6</v>
      </c>
      <c r="H94" s="50">
        <f>SUM(Tabla132[[#This Row],[PRIMER TRIMESTRE]:[CUARTO TRIMESTRE]])</f>
        <v>24</v>
      </c>
      <c r="I94" s="8"/>
      <c r="J94" s="39"/>
      <c r="K94" s="8"/>
      <c r="L94" s="6"/>
      <c r="M94" s="6"/>
      <c r="N94" s="8"/>
      <c r="O94" s="6"/>
      <c r="T94" s="4"/>
      <c r="W94" s="11"/>
    </row>
    <row r="95" spans="1:23" x14ac:dyDescent="0.25">
      <c r="A95" s="31" t="s">
        <v>640</v>
      </c>
      <c r="B95" s="6" t="s">
        <v>488</v>
      </c>
      <c r="C95" s="44" t="s">
        <v>373</v>
      </c>
      <c r="D95" s="108">
        <v>2</v>
      </c>
      <c r="E95" s="108">
        <v>2</v>
      </c>
      <c r="F95" s="108">
        <v>2</v>
      </c>
      <c r="G95" s="108">
        <v>2</v>
      </c>
      <c r="H95" s="50">
        <f>SUM(Tabla132[[#This Row],[PRIMER TRIMESTRE]:[CUARTO TRIMESTRE]])</f>
        <v>8</v>
      </c>
      <c r="I95" s="8"/>
      <c r="J95" s="39"/>
      <c r="K95" s="8"/>
      <c r="L95" s="6"/>
      <c r="M95" s="6"/>
      <c r="N95" s="8"/>
      <c r="O95" s="6"/>
      <c r="T95" s="4" t="s">
        <v>102</v>
      </c>
      <c r="W95" s="11"/>
    </row>
    <row r="96" spans="1:23" x14ac:dyDescent="0.25">
      <c r="A96" s="31" t="s">
        <v>641</v>
      </c>
      <c r="B96" s="6" t="s">
        <v>490</v>
      </c>
      <c r="C96" s="44" t="s">
        <v>373</v>
      </c>
      <c r="D96" s="108">
        <v>20</v>
      </c>
      <c r="E96" s="108">
        <v>20</v>
      </c>
      <c r="F96" s="108">
        <v>20</v>
      </c>
      <c r="G96" s="108">
        <v>20</v>
      </c>
      <c r="H96" s="50">
        <f>SUM(Tabla132[[#This Row],[PRIMER TRIMESTRE]:[CUARTO TRIMESTRE]])</f>
        <v>80</v>
      </c>
      <c r="I96" s="8"/>
      <c r="J96" s="39"/>
      <c r="K96" s="8"/>
      <c r="L96" s="6"/>
      <c r="M96" s="6"/>
      <c r="N96" s="8"/>
      <c r="O96" s="6"/>
      <c r="T96" s="4" t="s">
        <v>103</v>
      </c>
      <c r="W96" s="11"/>
    </row>
    <row r="97" spans="1:23" x14ac:dyDescent="0.25">
      <c r="A97" s="31" t="s">
        <v>642</v>
      </c>
      <c r="B97" s="6" t="s">
        <v>492</v>
      </c>
      <c r="C97" s="44" t="s">
        <v>373</v>
      </c>
      <c r="D97" s="108">
        <v>15</v>
      </c>
      <c r="E97" s="108">
        <v>15</v>
      </c>
      <c r="F97" s="108">
        <v>15</v>
      </c>
      <c r="G97" s="108">
        <v>15</v>
      </c>
      <c r="H97" s="50">
        <f>SUM(Tabla132[[#This Row],[PRIMER TRIMESTRE]:[CUARTO TRIMESTRE]])</f>
        <v>60</v>
      </c>
      <c r="I97" s="8"/>
      <c r="J97" s="39"/>
      <c r="K97" s="8"/>
      <c r="L97" s="6"/>
      <c r="M97" s="6"/>
      <c r="N97" s="8"/>
      <c r="O97" s="6"/>
      <c r="T97" s="4" t="s">
        <v>104</v>
      </c>
      <c r="W97" s="11"/>
    </row>
    <row r="98" spans="1:23" x14ac:dyDescent="0.25">
      <c r="A98" s="31" t="s">
        <v>643</v>
      </c>
      <c r="B98" s="6" t="s">
        <v>494</v>
      </c>
      <c r="C98" s="44" t="s">
        <v>373</v>
      </c>
      <c r="D98" s="108"/>
      <c r="E98" s="108">
        <v>1</v>
      </c>
      <c r="F98" s="108"/>
      <c r="G98" s="108">
        <v>1</v>
      </c>
      <c r="H98" s="50">
        <f>SUM(Tabla132[[#This Row],[PRIMER TRIMESTRE]:[CUARTO TRIMESTRE]])</f>
        <v>2</v>
      </c>
      <c r="I98" s="8"/>
      <c r="J98" s="39"/>
      <c r="K98" s="8"/>
      <c r="L98" s="6"/>
      <c r="M98" s="6"/>
      <c r="N98" s="8"/>
      <c r="O98" s="6"/>
      <c r="T98" s="4" t="s">
        <v>105</v>
      </c>
      <c r="W98" s="11"/>
    </row>
    <row r="99" spans="1:23" x14ac:dyDescent="0.25">
      <c r="A99" s="31" t="s">
        <v>644</v>
      </c>
      <c r="B99" s="6" t="s">
        <v>496</v>
      </c>
      <c r="C99" s="44" t="s">
        <v>373</v>
      </c>
      <c r="D99" s="108">
        <v>2</v>
      </c>
      <c r="E99" s="108">
        <v>2</v>
      </c>
      <c r="F99" s="108">
        <v>2</v>
      </c>
      <c r="G99" s="108">
        <v>2</v>
      </c>
      <c r="H99" s="50">
        <f>SUM(Tabla132[[#This Row],[PRIMER TRIMESTRE]:[CUARTO TRIMESTRE]])</f>
        <v>8</v>
      </c>
      <c r="I99" s="8"/>
      <c r="J99" s="39"/>
      <c r="K99" s="8"/>
      <c r="L99" s="6"/>
      <c r="M99" s="6"/>
      <c r="N99" s="8"/>
      <c r="O99" s="6"/>
      <c r="T99" s="4" t="s">
        <v>106</v>
      </c>
      <c r="W99" s="11"/>
    </row>
    <row r="100" spans="1:23" x14ac:dyDescent="0.25">
      <c r="A100" s="31" t="s">
        <v>645</v>
      </c>
      <c r="B100" s="6" t="s">
        <v>498</v>
      </c>
      <c r="C100" s="44" t="s">
        <v>373</v>
      </c>
      <c r="D100" s="108">
        <v>10</v>
      </c>
      <c r="E100" s="108">
        <v>10</v>
      </c>
      <c r="F100" s="108">
        <v>10</v>
      </c>
      <c r="G100" s="108">
        <v>10</v>
      </c>
      <c r="H100" s="50">
        <f>SUM(Tabla132[[#This Row],[PRIMER TRIMESTRE]:[CUARTO TRIMESTRE]])</f>
        <v>40</v>
      </c>
      <c r="I100" s="8"/>
      <c r="J100" s="39"/>
      <c r="K100" s="8"/>
      <c r="L100" s="6"/>
      <c r="M100" s="6"/>
      <c r="N100" s="8"/>
      <c r="O100" s="6"/>
      <c r="T100" s="4" t="s">
        <v>107</v>
      </c>
      <c r="W100" s="11"/>
    </row>
    <row r="101" spans="1:23" x14ac:dyDescent="0.25">
      <c r="A101" s="31" t="s">
        <v>646</v>
      </c>
      <c r="B101" s="6" t="s">
        <v>500</v>
      </c>
      <c r="C101" s="44" t="s">
        <v>373</v>
      </c>
      <c r="D101" s="108">
        <v>5</v>
      </c>
      <c r="E101" s="108">
        <v>5</v>
      </c>
      <c r="F101" s="108">
        <v>5</v>
      </c>
      <c r="G101" s="108">
        <v>5</v>
      </c>
      <c r="H101" s="50">
        <f>SUM(Tabla132[[#This Row],[PRIMER TRIMESTRE]:[CUARTO TRIMESTRE]])</f>
        <v>20</v>
      </c>
      <c r="I101" s="8"/>
      <c r="J101" s="39"/>
      <c r="K101" s="8"/>
      <c r="L101" s="6"/>
      <c r="M101" s="6"/>
      <c r="N101" s="8"/>
      <c r="O101" s="6"/>
      <c r="T101" s="4" t="s">
        <v>108</v>
      </c>
      <c r="W101" s="11"/>
    </row>
    <row r="102" spans="1:23" x14ac:dyDescent="0.25">
      <c r="A102" s="31" t="s">
        <v>647</v>
      </c>
      <c r="B102" s="6" t="s">
        <v>502</v>
      </c>
      <c r="C102" s="44" t="s">
        <v>373</v>
      </c>
      <c r="D102" s="108"/>
      <c r="E102" s="108">
        <v>1</v>
      </c>
      <c r="F102" s="108"/>
      <c r="G102" s="108">
        <v>1</v>
      </c>
      <c r="H102" s="50">
        <f>SUM(Tabla132[[#This Row],[PRIMER TRIMESTRE]:[CUARTO TRIMESTRE]])</f>
        <v>2</v>
      </c>
      <c r="I102" s="8"/>
      <c r="J102" s="39"/>
      <c r="K102" s="8"/>
      <c r="L102" s="6"/>
      <c r="M102" s="6"/>
      <c r="N102" s="8"/>
      <c r="O102" s="6"/>
      <c r="T102" s="4" t="s">
        <v>109</v>
      </c>
      <c r="W102" s="11"/>
    </row>
    <row r="103" spans="1:23" x14ac:dyDescent="0.25">
      <c r="A103" s="6" t="s">
        <v>201</v>
      </c>
      <c r="B103" s="6" t="s">
        <v>503</v>
      </c>
      <c r="C103" s="44" t="s">
        <v>379</v>
      </c>
      <c r="D103" s="107"/>
      <c r="E103" s="107"/>
      <c r="F103" s="107"/>
      <c r="G103" s="107"/>
      <c r="H103" s="50">
        <f>SUM(Tabla132[[#This Row],[PRIMER TRIMESTRE]:[CUARTO TRIMESTRE]])</f>
        <v>0</v>
      </c>
      <c r="I103" s="8"/>
      <c r="J103" s="39"/>
      <c r="K103" s="8"/>
      <c r="L103" s="6"/>
      <c r="M103" s="6"/>
      <c r="N103" s="8"/>
      <c r="O103" s="6"/>
      <c r="T103" s="4" t="s">
        <v>110</v>
      </c>
      <c r="W103" s="11"/>
    </row>
    <row r="104" spans="1:23" x14ac:dyDescent="0.25">
      <c r="A104" s="6" t="s">
        <v>504</v>
      </c>
      <c r="B104" s="6" t="s">
        <v>505</v>
      </c>
      <c r="C104" s="44" t="s">
        <v>379</v>
      </c>
      <c r="D104" s="107"/>
      <c r="E104" s="107"/>
      <c r="F104" s="107"/>
      <c r="G104" s="107"/>
      <c r="H104" s="50">
        <f>SUM(Tabla132[[#This Row],[PRIMER TRIMESTRE]:[CUARTO TRIMESTRE]])</f>
        <v>0</v>
      </c>
      <c r="I104" s="8"/>
      <c r="J104" s="39"/>
      <c r="K104" s="8"/>
      <c r="L104" s="6"/>
      <c r="M104" s="6"/>
      <c r="N104" s="8"/>
      <c r="O104" s="6"/>
      <c r="T104" s="4" t="s">
        <v>111</v>
      </c>
      <c r="W104" s="11"/>
    </row>
    <row r="105" spans="1:23" x14ac:dyDescent="0.25">
      <c r="A105" s="6" t="s">
        <v>506</v>
      </c>
      <c r="B105" s="6" t="s">
        <v>507</v>
      </c>
      <c r="C105" s="44" t="s">
        <v>379</v>
      </c>
      <c r="D105" s="107"/>
      <c r="E105" s="107"/>
      <c r="F105" s="107"/>
      <c r="G105" s="107"/>
      <c r="H105" s="50">
        <f>SUM(Tabla132[[#This Row],[PRIMER TRIMESTRE]:[CUARTO TRIMESTRE]])</f>
        <v>0</v>
      </c>
      <c r="I105" s="8"/>
      <c r="J105" s="39"/>
      <c r="K105" s="8"/>
      <c r="L105" s="6"/>
      <c r="M105" s="6"/>
      <c r="N105" s="8"/>
      <c r="O105" s="6"/>
      <c r="T105" s="4" t="s">
        <v>112</v>
      </c>
      <c r="W105" s="11"/>
    </row>
    <row r="106" spans="1:23" x14ac:dyDescent="0.25">
      <c r="A106" s="6" t="s">
        <v>508</v>
      </c>
      <c r="B106" s="6" t="s">
        <v>509</v>
      </c>
      <c r="C106" s="44" t="s">
        <v>510</v>
      </c>
      <c r="D106" s="107"/>
      <c r="E106" s="107"/>
      <c r="F106" s="107"/>
      <c r="G106" s="107"/>
      <c r="H106" s="50">
        <f>SUM(Tabla132[[#This Row],[PRIMER TRIMESTRE]:[CUARTO TRIMESTRE]])</f>
        <v>0</v>
      </c>
      <c r="I106" s="8"/>
      <c r="J106" s="39"/>
      <c r="K106" s="8"/>
      <c r="L106" s="6"/>
      <c r="M106" s="6"/>
      <c r="N106" s="8"/>
      <c r="O106" s="6"/>
      <c r="T106" s="4" t="s">
        <v>113</v>
      </c>
      <c r="W106" s="11"/>
    </row>
    <row r="107" spans="1:23" x14ac:dyDescent="0.25">
      <c r="A107" s="6" t="s">
        <v>511</v>
      </c>
      <c r="B107" s="6" t="s">
        <v>512</v>
      </c>
      <c r="C107" s="44" t="s">
        <v>513</v>
      </c>
      <c r="D107" s="107">
        <v>6</v>
      </c>
      <c r="E107" s="107">
        <v>6</v>
      </c>
      <c r="F107" s="107">
        <v>6</v>
      </c>
      <c r="G107" s="107">
        <v>6</v>
      </c>
      <c r="H107" s="50">
        <f>SUM(Tabla132[[#This Row],[PRIMER TRIMESTRE]:[CUARTO TRIMESTRE]])</f>
        <v>24</v>
      </c>
      <c r="I107" s="8"/>
      <c r="J107" s="39"/>
      <c r="K107" s="8"/>
      <c r="L107" s="6"/>
      <c r="M107" s="6"/>
      <c r="N107" s="8"/>
      <c r="O107" s="6"/>
      <c r="T107" s="4" t="s">
        <v>114</v>
      </c>
      <c r="W107" s="11"/>
    </row>
    <row r="108" spans="1:23" x14ac:dyDescent="0.25">
      <c r="A108" s="6" t="s">
        <v>514</v>
      </c>
      <c r="B108" s="6" t="s">
        <v>515</v>
      </c>
      <c r="C108" s="44" t="s">
        <v>513</v>
      </c>
      <c r="D108" s="107"/>
      <c r="E108" s="107"/>
      <c r="F108" s="107"/>
      <c r="G108" s="107"/>
      <c r="H108" s="50">
        <f>SUM(Tabla132[[#This Row],[PRIMER TRIMESTRE]:[CUARTO TRIMESTRE]])</f>
        <v>0</v>
      </c>
      <c r="I108" s="8"/>
      <c r="J108" s="39"/>
      <c r="K108" s="8"/>
      <c r="L108" s="6"/>
      <c r="M108" s="6"/>
      <c r="N108" s="8"/>
      <c r="O108" s="6"/>
      <c r="T108" s="4" t="s">
        <v>115</v>
      </c>
      <c r="W108" s="11"/>
    </row>
    <row r="109" spans="1:23" x14ac:dyDescent="0.25">
      <c r="A109" s="6" t="s">
        <v>516</v>
      </c>
      <c r="B109" s="6" t="s">
        <v>517</v>
      </c>
      <c r="C109" s="44" t="s">
        <v>513</v>
      </c>
      <c r="D109" s="107"/>
      <c r="E109" s="107"/>
      <c r="F109" s="107"/>
      <c r="G109" s="107"/>
      <c r="H109" s="50">
        <f>SUM(Tabla132[[#This Row],[PRIMER TRIMESTRE]:[CUARTO TRIMESTRE]])</f>
        <v>0</v>
      </c>
      <c r="I109" s="8"/>
      <c r="J109" s="39"/>
      <c r="K109" s="8"/>
      <c r="L109" s="6"/>
      <c r="M109" s="6"/>
      <c r="N109" s="8"/>
      <c r="O109" s="6"/>
      <c r="T109" s="4" t="s">
        <v>116</v>
      </c>
      <c r="W109" s="11"/>
    </row>
    <row r="110" spans="1:23" x14ac:dyDescent="0.25">
      <c r="A110" s="6" t="s">
        <v>518</v>
      </c>
      <c r="B110" s="6" t="s">
        <v>519</v>
      </c>
      <c r="C110" s="44" t="s">
        <v>379</v>
      </c>
      <c r="D110" s="107"/>
      <c r="E110" s="107"/>
      <c r="F110" s="107"/>
      <c r="G110" s="107"/>
      <c r="H110" s="50">
        <f>SUM(Tabla132[[#This Row],[PRIMER TRIMESTRE]:[CUARTO TRIMESTRE]])</f>
        <v>0</v>
      </c>
      <c r="I110" s="8"/>
      <c r="J110" s="39"/>
      <c r="K110" s="8"/>
      <c r="L110" s="6"/>
      <c r="M110" s="6"/>
      <c r="N110" s="8"/>
      <c r="O110" s="6"/>
      <c r="T110" s="4" t="s">
        <v>117</v>
      </c>
      <c r="W110" s="11"/>
    </row>
    <row r="111" spans="1:23" x14ac:dyDescent="0.25">
      <c r="A111" s="6" t="s">
        <v>520</v>
      </c>
      <c r="B111" s="6" t="s">
        <v>521</v>
      </c>
      <c r="C111" s="44" t="s">
        <v>379</v>
      </c>
      <c r="D111" s="107"/>
      <c r="E111" s="107"/>
      <c r="F111" s="107"/>
      <c r="G111" s="107"/>
      <c r="H111" s="50">
        <f>SUM(Tabla132[[#This Row],[PRIMER TRIMESTRE]:[CUARTO TRIMESTRE]])</f>
        <v>0</v>
      </c>
      <c r="I111" s="8"/>
      <c r="J111" s="39"/>
      <c r="K111" s="8"/>
      <c r="L111" s="6"/>
      <c r="M111" s="6"/>
      <c r="N111" s="8"/>
      <c r="O111" s="6"/>
      <c r="T111" s="4" t="s">
        <v>118</v>
      </c>
      <c r="W111" s="11"/>
    </row>
    <row r="112" spans="1:23" x14ac:dyDescent="0.25">
      <c r="A112" s="6" t="s">
        <v>522</v>
      </c>
      <c r="B112" s="6" t="s">
        <v>523</v>
      </c>
      <c r="C112" s="44" t="s">
        <v>379</v>
      </c>
      <c r="D112" s="107"/>
      <c r="E112" s="107"/>
      <c r="F112" s="107"/>
      <c r="G112" s="107"/>
      <c r="H112" s="50">
        <f>SUM(Tabla132[[#This Row],[PRIMER TRIMESTRE]:[CUARTO TRIMESTRE]])</f>
        <v>0</v>
      </c>
      <c r="I112" s="8"/>
      <c r="J112" s="39"/>
      <c r="K112" s="8"/>
      <c r="L112" s="6"/>
      <c r="M112" s="6"/>
      <c r="N112" s="8"/>
      <c r="O112" s="6"/>
      <c r="T112" s="4" t="s">
        <v>119</v>
      </c>
      <c r="W112" s="11"/>
    </row>
    <row r="113" spans="1:23" x14ac:dyDescent="0.25">
      <c r="A113" s="6" t="s">
        <v>524</v>
      </c>
      <c r="B113" s="6" t="s">
        <v>525</v>
      </c>
      <c r="C113" s="44" t="s">
        <v>379</v>
      </c>
      <c r="D113" s="107"/>
      <c r="E113" s="107"/>
      <c r="F113" s="107"/>
      <c r="G113" s="107"/>
      <c r="H113" s="50">
        <f>SUM(Tabla132[[#This Row],[PRIMER TRIMESTRE]:[CUARTO TRIMESTRE]])</f>
        <v>0</v>
      </c>
      <c r="I113" s="8"/>
      <c r="J113" s="39"/>
      <c r="K113" s="8"/>
      <c r="L113" s="6"/>
      <c r="M113" s="6"/>
      <c r="N113" s="8"/>
      <c r="O113" s="6"/>
      <c r="T113" s="4" t="s">
        <v>120</v>
      </c>
      <c r="W113" s="11"/>
    </row>
    <row r="114" spans="1:23" x14ac:dyDescent="0.25">
      <c r="A114" s="6" t="s">
        <v>526</v>
      </c>
      <c r="B114" s="6" t="s">
        <v>527</v>
      </c>
      <c r="C114" s="44" t="s">
        <v>379</v>
      </c>
      <c r="D114" s="107"/>
      <c r="E114" s="107"/>
      <c r="F114" s="107"/>
      <c r="G114" s="107"/>
      <c r="H114" s="50">
        <f>SUM(Tabla132[[#This Row],[PRIMER TRIMESTRE]:[CUARTO TRIMESTRE]])</f>
        <v>0</v>
      </c>
      <c r="I114" s="8"/>
      <c r="J114" s="39"/>
      <c r="K114" s="8"/>
      <c r="L114" s="6"/>
      <c r="M114" s="6"/>
      <c r="N114" s="8"/>
      <c r="O114" s="6"/>
      <c r="T114" s="4" t="s">
        <v>121</v>
      </c>
      <c r="W114" s="11"/>
    </row>
    <row r="115" spans="1:23" x14ac:dyDescent="0.25">
      <c r="A115" s="6" t="s">
        <v>528</v>
      </c>
      <c r="B115" s="6" t="s">
        <v>529</v>
      </c>
      <c r="C115" s="44" t="s">
        <v>379</v>
      </c>
      <c r="D115" s="107"/>
      <c r="E115" s="107"/>
      <c r="F115" s="107"/>
      <c r="G115" s="107"/>
      <c r="H115" s="50">
        <f>SUM(Tabla132[[#This Row],[PRIMER TRIMESTRE]:[CUARTO TRIMESTRE]])</f>
        <v>0</v>
      </c>
      <c r="I115" s="8"/>
      <c r="J115" s="39"/>
      <c r="K115" s="8"/>
      <c r="L115" s="6"/>
      <c r="M115" s="6"/>
      <c r="N115" s="8"/>
      <c r="O115" s="6"/>
      <c r="T115" s="4"/>
      <c r="W115" s="11"/>
    </row>
    <row r="116" spans="1:23" x14ac:dyDescent="0.25">
      <c r="A116" s="6" t="s">
        <v>530</v>
      </c>
      <c r="B116" s="6" t="s">
        <v>531</v>
      </c>
      <c r="C116" s="44" t="s">
        <v>379</v>
      </c>
      <c r="D116" s="107"/>
      <c r="E116" s="107"/>
      <c r="F116" s="107"/>
      <c r="G116" s="107"/>
      <c r="H116" s="50">
        <f>SUM(Tabla132[[#This Row],[PRIMER TRIMESTRE]:[CUARTO TRIMESTRE]])</f>
        <v>0</v>
      </c>
      <c r="I116" s="8"/>
      <c r="J116" s="39"/>
      <c r="K116" s="8"/>
      <c r="L116" s="6"/>
      <c r="M116" s="6"/>
      <c r="N116" s="8"/>
      <c r="O116" s="6"/>
      <c r="T116" s="4"/>
      <c r="W116" s="11"/>
    </row>
    <row r="117" spans="1:23" x14ac:dyDescent="0.25">
      <c r="A117" s="6" t="s">
        <v>532</v>
      </c>
      <c r="B117" s="6" t="s">
        <v>533</v>
      </c>
      <c r="C117" s="44" t="s">
        <v>379</v>
      </c>
      <c r="D117" s="107"/>
      <c r="E117" s="107"/>
      <c r="F117" s="107"/>
      <c r="G117" s="107"/>
      <c r="H117" s="50">
        <f>SUM(Tabla132[[#This Row],[PRIMER TRIMESTRE]:[CUARTO TRIMESTRE]])</f>
        <v>0</v>
      </c>
      <c r="I117" s="8"/>
      <c r="J117" s="39"/>
      <c r="K117" s="8"/>
      <c r="L117" s="6"/>
      <c r="M117" s="6"/>
      <c r="N117" s="8"/>
      <c r="O117" s="6"/>
      <c r="T117" s="4"/>
      <c r="W117" s="11"/>
    </row>
    <row r="118" spans="1:23" x14ac:dyDescent="0.25">
      <c r="A118" s="6" t="s">
        <v>534</v>
      </c>
      <c r="B118" s="6" t="s">
        <v>535</v>
      </c>
      <c r="C118" s="44" t="s">
        <v>379</v>
      </c>
      <c r="D118" s="107"/>
      <c r="E118" s="107"/>
      <c r="F118" s="107"/>
      <c r="G118" s="107"/>
      <c r="H118" s="50">
        <f>SUM(Tabla132[[#This Row],[PRIMER TRIMESTRE]:[CUARTO TRIMESTRE]])</f>
        <v>0</v>
      </c>
      <c r="I118" s="8"/>
      <c r="J118" s="39"/>
      <c r="K118" s="8"/>
      <c r="L118" s="6"/>
      <c r="M118" s="6"/>
      <c r="N118" s="8"/>
      <c r="O118" s="6"/>
      <c r="T118" s="4" t="s">
        <v>122</v>
      </c>
    </row>
    <row r="119" spans="1:23" x14ac:dyDescent="0.25">
      <c r="A119" s="6" t="s">
        <v>536</v>
      </c>
      <c r="B119" s="6" t="s">
        <v>537</v>
      </c>
      <c r="C119" s="44" t="s">
        <v>379</v>
      </c>
      <c r="D119" s="107"/>
      <c r="E119" s="107"/>
      <c r="F119" s="107"/>
      <c r="G119" s="107"/>
      <c r="H119" s="50">
        <f>SUM(Tabla132[[#This Row],[PRIMER TRIMESTRE]:[CUARTO TRIMESTRE]])</f>
        <v>0</v>
      </c>
      <c r="I119" s="8"/>
      <c r="J119" s="39"/>
      <c r="K119" s="8"/>
      <c r="L119" s="6"/>
      <c r="M119" s="6"/>
      <c r="N119" s="8"/>
      <c r="O119" s="6"/>
      <c r="T119" s="4" t="s">
        <v>123</v>
      </c>
    </row>
    <row r="120" spans="1:23" x14ac:dyDescent="0.25">
      <c r="A120" s="6" t="s">
        <v>538</v>
      </c>
      <c r="B120" s="6" t="s">
        <v>539</v>
      </c>
      <c r="C120" s="44" t="s">
        <v>379</v>
      </c>
      <c r="D120" s="107"/>
      <c r="E120" s="107"/>
      <c r="F120" s="107"/>
      <c r="G120" s="107"/>
      <c r="H120" s="50">
        <f>SUM(Tabla132[[#This Row],[PRIMER TRIMESTRE]:[CUARTO TRIMESTRE]])</f>
        <v>0</v>
      </c>
      <c r="I120" s="8"/>
      <c r="J120" s="39"/>
      <c r="K120" s="8"/>
      <c r="L120" s="6"/>
      <c r="M120" s="6"/>
      <c r="N120" s="8"/>
      <c r="O120" s="6"/>
      <c r="T120" s="4" t="s">
        <v>124</v>
      </c>
    </row>
    <row r="121" spans="1:23" x14ac:dyDescent="0.25">
      <c r="A121" s="6" t="s">
        <v>540</v>
      </c>
      <c r="B121" s="6" t="s">
        <v>541</v>
      </c>
      <c r="C121" s="44" t="s">
        <v>379</v>
      </c>
      <c r="D121" s="107"/>
      <c r="E121" s="107"/>
      <c r="F121" s="107"/>
      <c r="G121" s="107"/>
      <c r="H121" s="50">
        <f>SUM(Tabla132[[#This Row],[PRIMER TRIMESTRE]:[CUARTO TRIMESTRE]])</f>
        <v>0</v>
      </c>
      <c r="I121" s="8"/>
      <c r="J121" s="39"/>
      <c r="K121" s="8"/>
      <c r="L121" s="6"/>
      <c r="M121" s="6"/>
      <c r="N121" s="8"/>
      <c r="O121" s="6"/>
      <c r="T121" s="4"/>
    </row>
    <row r="122" spans="1:23" x14ac:dyDescent="0.25">
      <c r="A122" s="6" t="s">
        <v>542</v>
      </c>
      <c r="B122" s="6" t="s">
        <v>543</v>
      </c>
      <c r="C122" s="44" t="s">
        <v>379</v>
      </c>
      <c r="D122" s="107"/>
      <c r="E122" s="107"/>
      <c r="F122" s="107"/>
      <c r="G122" s="107"/>
      <c r="H122" s="50">
        <f>SUM(Tabla132[[#This Row],[PRIMER TRIMESTRE]:[CUARTO TRIMESTRE]])</f>
        <v>0</v>
      </c>
      <c r="I122" s="8"/>
      <c r="J122" s="39"/>
      <c r="K122" s="8"/>
      <c r="L122" s="6"/>
      <c r="M122" s="6"/>
      <c r="N122" s="8"/>
      <c r="O122" s="6"/>
      <c r="T122" s="4"/>
    </row>
    <row r="123" spans="1:23" x14ac:dyDescent="0.25">
      <c r="A123" s="6" t="s">
        <v>544</v>
      </c>
      <c r="B123" s="6" t="s">
        <v>545</v>
      </c>
      <c r="C123" s="44" t="s">
        <v>373</v>
      </c>
      <c r="D123" s="107"/>
      <c r="E123" s="107"/>
      <c r="F123" s="107"/>
      <c r="G123" s="107"/>
      <c r="H123" s="50">
        <f>SUM(Tabla132[[#This Row],[PRIMER TRIMESTRE]:[CUARTO TRIMESTRE]])</f>
        <v>0</v>
      </c>
      <c r="I123" s="8"/>
      <c r="J123" s="39"/>
      <c r="K123" s="8"/>
      <c r="L123" s="6"/>
      <c r="M123" s="6"/>
      <c r="N123" s="8"/>
      <c r="O123" s="6"/>
      <c r="T123" s="4" t="s">
        <v>125</v>
      </c>
    </row>
    <row r="124" spans="1:23" x14ac:dyDescent="0.25">
      <c r="A124" s="6" t="s">
        <v>546</v>
      </c>
      <c r="B124" s="6" t="s">
        <v>547</v>
      </c>
      <c r="C124" s="44" t="s">
        <v>373</v>
      </c>
      <c r="D124" s="107"/>
      <c r="E124" s="107"/>
      <c r="F124" s="107"/>
      <c r="G124" s="107"/>
      <c r="H124" s="50">
        <f>SUM(Tabla132[[#This Row],[PRIMER TRIMESTRE]:[CUARTO TRIMESTRE]])</f>
        <v>0</v>
      </c>
      <c r="I124" s="8"/>
      <c r="J124" s="39"/>
      <c r="K124" s="8"/>
      <c r="L124" s="6"/>
      <c r="M124" s="6"/>
      <c r="N124" s="8"/>
      <c r="O124" s="6"/>
      <c r="T124" s="4"/>
    </row>
    <row r="125" spans="1:23" x14ac:dyDescent="0.25">
      <c r="A125" s="6" t="s">
        <v>548</v>
      </c>
      <c r="B125" s="6" t="s">
        <v>549</v>
      </c>
      <c r="C125" s="44" t="s">
        <v>373</v>
      </c>
      <c r="D125" s="107"/>
      <c r="E125" s="107"/>
      <c r="F125" s="107"/>
      <c r="G125" s="107"/>
      <c r="H125" s="50">
        <f>SUM(Tabla132[[#This Row],[PRIMER TRIMESTRE]:[CUARTO TRIMESTRE]])</f>
        <v>0</v>
      </c>
      <c r="I125" s="8"/>
      <c r="J125" s="39"/>
      <c r="K125" s="8"/>
      <c r="L125" s="6"/>
      <c r="M125" s="6"/>
      <c r="N125" s="8"/>
      <c r="O125" s="6"/>
      <c r="T125" s="4" t="s">
        <v>126</v>
      </c>
    </row>
    <row r="126" spans="1:23" x14ac:dyDescent="0.25">
      <c r="A126" s="6" t="s">
        <v>550</v>
      </c>
      <c r="B126" s="6" t="s">
        <v>551</v>
      </c>
      <c r="C126" s="44" t="s">
        <v>373</v>
      </c>
      <c r="D126" s="107"/>
      <c r="E126" s="107"/>
      <c r="F126" s="107"/>
      <c r="G126" s="107"/>
      <c r="H126" s="50">
        <f>SUM(Tabla132[[#This Row],[PRIMER TRIMESTRE]:[CUARTO TRIMESTRE]])</f>
        <v>0</v>
      </c>
      <c r="I126" s="8"/>
      <c r="J126" s="39"/>
      <c r="K126" s="8"/>
      <c r="L126" s="6"/>
      <c r="M126" s="6"/>
      <c r="N126" s="8"/>
      <c r="O126" s="6"/>
      <c r="T126" s="4" t="s">
        <v>127</v>
      </c>
    </row>
    <row r="127" spans="1:23" x14ac:dyDescent="0.25">
      <c r="A127" s="6" t="s">
        <v>552</v>
      </c>
      <c r="B127" s="6" t="s">
        <v>553</v>
      </c>
      <c r="C127" s="44" t="s">
        <v>373</v>
      </c>
      <c r="D127" s="107"/>
      <c r="E127" s="107"/>
      <c r="F127" s="107"/>
      <c r="G127" s="107"/>
      <c r="H127" s="50">
        <f>SUM(Tabla132[[#This Row],[PRIMER TRIMESTRE]:[CUARTO TRIMESTRE]])</f>
        <v>0</v>
      </c>
      <c r="I127" s="8"/>
      <c r="J127" s="39"/>
      <c r="K127" s="8"/>
      <c r="L127" s="6"/>
      <c r="M127" s="6"/>
      <c r="N127" s="8"/>
      <c r="O127" s="6"/>
      <c r="T127" s="4" t="s">
        <v>128</v>
      </c>
    </row>
    <row r="128" spans="1:23" x14ac:dyDescent="0.25">
      <c r="A128" s="6" t="s">
        <v>554</v>
      </c>
      <c r="B128" s="6" t="s">
        <v>555</v>
      </c>
      <c r="C128" s="44" t="s">
        <v>373</v>
      </c>
      <c r="D128" s="107"/>
      <c r="E128" s="107"/>
      <c r="F128" s="107"/>
      <c r="G128" s="107"/>
      <c r="H128" s="50">
        <f>SUM(Tabla132[[#This Row],[PRIMER TRIMESTRE]:[CUARTO TRIMESTRE]])</f>
        <v>0</v>
      </c>
      <c r="I128" s="8"/>
      <c r="J128" s="39"/>
      <c r="K128" s="8"/>
      <c r="L128" s="6"/>
      <c r="M128" s="6"/>
      <c r="N128" s="8"/>
      <c r="O128" s="6"/>
      <c r="T128" s="4" t="s">
        <v>129</v>
      </c>
    </row>
    <row r="129" spans="1:20" x14ac:dyDescent="0.25">
      <c r="A129" s="29" t="s">
        <v>556</v>
      </c>
      <c r="B129" s="29" t="s">
        <v>557</v>
      </c>
      <c r="C129" s="44" t="s">
        <v>373</v>
      </c>
      <c r="D129" s="107"/>
      <c r="E129" s="107"/>
      <c r="F129" s="107"/>
      <c r="G129" s="107"/>
      <c r="H129" s="50">
        <f>SUM(Tabla132[[#This Row],[PRIMER TRIMESTRE]:[CUARTO TRIMESTRE]])</f>
        <v>0</v>
      </c>
      <c r="I129" s="30"/>
      <c r="J129" s="39"/>
      <c r="K129" s="30"/>
      <c r="L129" s="29"/>
      <c r="M129" s="29"/>
      <c r="N129" s="30"/>
      <c r="O129" s="29"/>
      <c r="T129" s="4" t="s">
        <v>130</v>
      </c>
    </row>
    <row r="130" spans="1:20" x14ac:dyDescent="0.25">
      <c r="A130" s="31" t="s">
        <v>558</v>
      </c>
      <c r="B130" s="35" t="s">
        <v>559</v>
      </c>
      <c r="C130" s="44" t="s">
        <v>373</v>
      </c>
      <c r="D130" s="107"/>
      <c r="E130" s="107"/>
      <c r="F130" s="107"/>
      <c r="G130" s="107"/>
      <c r="H130" s="50">
        <f>SUM(Tabla132[[#This Row],[PRIMER TRIMESTRE]:[CUARTO TRIMESTRE]])</f>
        <v>0</v>
      </c>
      <c r="I130" s="32"/>
      <c r="J130" s="39"/>
      <c r="K130" s="8"/>
      <c r="L130" s="6"/>
      <c r="M130" s="6"/>
      <c r="N130" s="8"/>
      <c r="O130" s="6"/>
      <c r="T130" s="4" t="s">
        <v>131</v>
      </c>
    </row>
    <row r="131" spans="1:20" x14ac:dyDescent="0.25">
      <c r="A131" s="6" t="s">
        <v>560</v>
      </c>
      <c r="B131" s="6" t="s">
        <v>561</v>
      </c>
      <c r="C131" s="44" t="s">
        <v>373</v>
      </c>
      <c r="D131" s="107"/>
      <c r="E131" s="107"/>
      <c r="F131" s="107"/>
      <c r="G131" s="107"/>
      <c r="H131" s="50">
        <f>SUM(Tabla132[[#This Row],[PRIMER TRIMESTRE]:[CUARTO TRIMESTRE]])</f>
        <v>0</v>
      </c>
      <c r="I131" s="8"/>
      <c r="J131" s="39"/>
      <c r="K131" s="8"/>
      <c r="L131" s="6"/>
      <c r="M131" s="6"/>
      <c r="N131" s="8"/>
      <c r="O131" s="6"/>
      <c r="T131" s="4" t="s">
        <v>132</v>
      </c>
    </row>
    <row r="132" spans="1:20" x14ac:dyDescent="0.25">
      <c r="A132" s="6" t="s">
        <v>562</v>
      </c>
      <c r="B132" s="6" t="s">
        <v>563</v>
      </c>
      <c r="C132" s="44" t="s">
        <v>373</v>
      </c>
      <c r="D132" s="107"/>
      <c r="E132" s="107"/>
      <c r="F132" s="107"/>
      <c r="G132" s="107"/>
      <c r="H132" s="50">
        <f>SUM(Tabla132[[#This Row],[PRIMER TRIMESTRE]:[CUARTO TRIMESTRE]])</f>
        <v>0</v>
      </c>
      <c r="I132" s="8"/>
      <c r="J132" s="39"/>
      <c r="K132" s="8"/>
      <c r="L132" s="6"/>
      <c r="M132" s="6"/>
      <c r="N132" s="8"/>
      <c r="O132" s="6"/>
      <c r="T132" s="4" t="s">
        <v>133</v>
      </c>
    </row>
    <row r="133" spans="1:20" x14ac:dyDescent="0.25">
      <c r="A133" s="6" t="s">
        <v>564</v>
      </c>
      <c r="B133" s="6" t="s">
        <v>565</v>
      </c>
      <c r="C133" s="44" t="s">
        <v>373</v>
      </c>
      <c r="D133" s="107"/>
      <c r="E133" s="107"/>
      <c r="F133" s="107"/>
      <c r="G133" s="107"/>
      <c r="H133" s="50">
        <f>SUM(Tabla132[[#This Row],[PRIMER TRIMESTRE]:[CUARTO TRIMESTRE]])</f>
        <v>0</v>
      </c>
      <c r="I133" s="8"/>
      <c r="J133" s="39"/>
      <c r="K133" s="8"/>
      <c r="L133" s="6"/>
      <c r="M133" s="6"/>
      <c r="N133" s="8"/>
      <c r="O133" s="6"/>
      <c r="T133" s="4" t="s">
        <v>134</v>
      </c>
    </row>
    <row r="134" spans="1:20" x14ac:dyDescent="0.25">
      <c r="A134" s="31" t="s">
        <v>566</v>
      </c>
      <c r="B134" s="31" t="s">
        <v>567</v>
      </c>
      <c r="C134" s="44" t="s">
        <v>373</v>
      </c>
      <c r="D134" s="107"/>
      <c r="E134" s="107"/>
      <c r="F134" s="107"/>
      <c r="G134" s="107"/>
      <c r="H134" s="50">
        <f>SUM(Tabla132[[#This Row],[PRIMER TRIMESTRE]:[CUARTO TRIMESTRE]])</f>
        <v>0</v>
      </c>
      <c r="I134" s="32"/>
      <c r="J134" s="39"/>
      <c r="K134" s="8"/>
      <c r="L134" s="6"/>
      <c r="M134" s="6"/>
      <c r="N134" s="8"/>
      <c r="O134" s="6"/>
      <c r="T134" s="4"/>
    </row>
    <row r="135" spans="1:20" x14ac:dyDescent="0.25">
      <c r="A135" s="6" t="s">
        <v>568</v>
      </c>
      <c r="B135" s="6" t="s">
        <v>569</v>
      </c>
      <c r="C135" s="44" t="s">
        <v>373</v>
      </c>
      <c r="D135" s="107"/>
      <c r="E135" s="107"/>
      <c r="F135" s="107"/>
      <c r="G135" s="107"/>
      <c r="H135" s="50">
        <f>SUM(Tabla132[[#This Row],[PRIMER TRIMESTRE]:[CUARTO TRIMESTRE]])</f>
        <v>0</v>
      </c>
      <c r="I135" s="8"/>
      <c r="J135" s="39"/>
      <c r="K135" s="8"/>
      <c r="L135" s="6"/>
      <c r="M135" s="6"/>
      <c r="N135" s="8"/>
      <c r="O135" s="6"/>
      <c r="T135" s="4" t="s">
        <v>135</v>
      </c>
    </row>
    <row r="136" spans="1:20" x14ac:dyDescent="0.25">
      <c r="A136" s="6" t="s">
        <v>570</v>
      </c>
      <c r="B136" s="6" t="s">
        <v>571</v>
      </c>
      <c r="C136" s="44" t="s">
        <v>373</v>
      </c>
      <c r="D136" s="107"/>
      <c r="E136" s="107"/>
      <c r="F136" s="107"/>
      <c r="G136" s="107"/>
      <c r="H136" s="50">
        <f>SUM(Tabla132[[#This Row],[PRIMER TRIMESTRE]:[CUARTO TRIMESTRE]])</f>
        <v>0</v>
      </c>
      <c r="I136" s="8"/>
      <c r="J136" s="39"/>
      <c r="K136" s="8"/>
      <c r="L136" s="6"/>
      <c r="M136" s="6"/>
      <c r="N136" s="8"/>
      <c r="O136" s="6"/>
      <c r="T136" s="4" t="s">
        <v>136</v>
      </c>
    </row>
    <row r="137" spans="1:20" x14ac:dyDescent="0.25">
      <c r="A137" s="29" t="s">
        <v>225</v>
      </c>
      <c r="B137" s="29" t="s">
        <v>572</v>
      </c>
      <c r="C137" s="44" t="s">
        <v>379</v>
      </c>
      <c r="D137" s="107">
        <v>160</v>
      </c>
      <c r="E137" s="107">
        <v>160</v>
      </c>
      <c r="F137" s="107">
        <v>160</v>
      </c>
      <c r="G137" s="107">
        <v>160</v>
      </c>
      <c r="H137" s="50">
        <f>SUM(Tabla132[[#This Row],[PRIMER TRIMESTRE]:[CUARTO TRIMESTRE]])</f>
        <v>640</v>
      </c>
      <c r="I137" s="30"/>
      <c r="J137" s="39"/>
      <c r="K137" s="30"/>
      <c r="L137" s="29"/>
      <c r="M137" s="29"/>
      <c r="N137" s="30"/>
      <c r="O137" s="29"/>
      <c r="T137" s="4" t="s">
        <v>137</v>
      </c>
    </row>
    <row r="138" spans="1:20" x14ac:dyDescent="0.25">
      <c r="A138" s="6" t="s">
        <v>573</v>
      </c>
      <c r="B138" s="6" t="s">
        <v>574</v>
      </c>
      <c r="C138" s="44" t="s">
        <v>379</v>
      </c>
      <c r="D138" s="107">
        <v>18</v>
      </c>
      <c r="E138" s="107">
        <v>18</v>
      </c>
      <c r="F138" s="107">
        <v>18</v>
      </c>
      <c r="G138" s="107">
        <v>18</v>
      </c>
      <c r="H138" s="50">
        <f>SUM(Tabla132[[#This Row],[PRIMER TRIMESTRE]:[CUARTO TRIMESTRE]])</f>
        <v>72</v>
      </c>
      <c r="I138" s="8"/>
      <c r="J138" s="39"/>
      <c r="K138" s="8"/>
      <c r="L138" s="6"/>
      <c r="M138" s="6"/>
      <c r="N138" s="8"/>
      <c r="O138" s="6"/>
      <c r="T138" s="4" t="s">
        <v>138</v>
      </c>
    </row>
    <row r="139" spans="1:20" x14ac:dyDescent="0.25">
      <c r="A139" s="6" t="s">
        <v>575</v>
      </c>
      <c r="B139" s="6" t="s">
        <v>576</v>
      </c>
      <c r="C139" s="44" t="s">
        <v>379</v>
      </c>
      <c r="D139" s="107"/>
      <c r="E139" s="107"/>
      <c r="F139" s="107"/>
      <c r="G139" s="107"/>
      <c r="H139" s="50">
        <f>SUM(Tabla132[[#This Row],[PRIMER TRIMESTRE]:[CUARTO TRIMESTRE]])</f>
        <v>0</v>
      </c>
      <c r="I139" s="8"/>
      <c r="J139" s="39"/>
      <c r="K139" s="8"/>
      <c r="L139" s="6"/>
      <c r="M139" s="6"/>
      <c r="N139" s="8"/>
      <c r="O139" s="6"/>
      <c r="T139" s="4" t="s">
        <v>139</v>
      </c>
    </row>
    <row r="140" spans="1:20" x14ac:dyDescent="0.25">
      <c r="A140" s="6" t="s">
        <v>577</v>
      </c>
      <c r="B140" s="6" t="s">
        <v>578</v>
      </c>
      <c r="C140" s="44" t="s">
        <v>373</v>
      </c>
      <c r="D140" s="107"/>
      <c r="E140" s="107"/>
      <c r="F140" s="107"/>
      <c r="G140" s="107"/>
      <c r="H140" s="50">
        <f>SUM(Tabla132[[#This Row],[PRIMER TRIMESTRE]:[CUARTO TRIMESTRE]])</f>
        <v>0</v>
      </c>
      <c r="I140" s="8"/>
      <c r="J140" s="39"/>
      <c r="K140" s="8"/>
      <c r="L140" s="6"/>
      <c r="M140" s="6"/>
      <c r="N140" s="8"/>
      <c r="O140" s="6"/>
      <c r="T140" s="4" t="s">
        <v>140</v>
      </c>
    </row>
    <row r="141" spans="1:20" x14ac:dyDescent="0.25">
      <c r="A141" s="6" t="s">
        <v>579</v>
      </c>
      <c r="B141" s="6" t="s">
        <v>580</v>
      </c>
      <c r="C141" s="44" t="s">
        <v>373</v>
      </c>
      <c r="D141" s="107"/>
      <c r="E141" s="107"/>
      <c r="F141" s="107"/>
      <c r="G141" s="107"/>
      <c r="H141" s="50">
        <f>SUM(Tabla132[[#This Row],[PRIMER TRIMESTRE]:[CUARTO TRIMESTRE]])</f>
        <v>0</v>
      </c>
      <c r="I141" s="8"/>
      <c r="J141" s="39"/>
      <c r="K141" s="8"/>
      <c r="L141" s="6"/>
      <c r="M141" s="6"/>
      <c r="N141" s="8"/>
      <c r="O141" s="6"/>
      <c r="T141" s="4"/>
    </row>
    <row r="142" spans="1:20" x14ac:dyDescent="0.25">
      <c r="A142" s="6" t="s">
        <v>581</v>
      </c>
      <c r="B142" s="6" t="s">
        <v>582</v>
      </c>
      <c r="C142" s="44" t="s">
        <v>373</v>
      </c>
      <c r="D142" s="107"/>
      <c r="E142" s="107"/>
      <c r="F142" s="107"/>
      <c r="G142" s="107"/>
      <c r="H142" s="50">
        <f>SUM(Tabla132[[#This Row],[PRIMER TRIMESTRE]:[CUARTO TRIMESTRE]])</f>
        <v>0</v>
      </c>
      <c r="I142" s="8"/>
      <c r="J142" s="39"/>
      <c r="K142" s="8"/>
      <c r="L142" s="6"/>
      <c r="M142" s="6"/>
      <c r="N142" s="8"/>
      <c r="O142" s="6"/>
      <c r="T142" s="4" t="s">
        <v>141</v>
      </c>
    </row>
    <row r="143" spans="1:20" x14ac:dyDescent="0.25">
      <c r="A143" s="29" t="s">
        <v>250</v>
      </c>
      <c r="B143" s="29" t="s">
        <v>583</v>
      </c>
      <c r="C143" s="44" t="s">
        <v>379</v>
      </c>
      <c r="D143" s="107"/>
      <c r="E143" s="107"/>
      <c r="F143" s="107"/>
      <c r="G143" s="107"/>
      <c r="H143" s="50">
        <f>SUM(Tabla132[[#This Row],[PRIMER TRIMESTRE]:[CUARTO TRIMESTRE]])</f>
        <v>0</v>
      </c>
      <c r="I143" s="30"/>
      <c r="J143" s="39"/>
      <c r="K143" s="30"/>
      <c r="L143" s="29"/>
      <c r="M143" s="29"/>
      <c r="N143" s="30"/>
      <c r="O143" s="29"/>
      <c r="T143" s="4" t="s">
        <v>142</v>
      </c>
    </row>
    <row r="144" spans="1:20" x14ac:dyDescent="0.25">
      <c r="A144" s="6" t="s">
        <v>258</v>
      </c>
      <c r="B144" s="6" t="s">
        <v>584</v>
      </c>
      <c r="C144" s="44" t="s">
        <v>585</v>
      </c>
      <c r="D144" s="107"/>
      <c r="E144" s="107"/>
      <c r="F144" s="107"/>
      <c r="G144" s="107"/>
      <c r="H144" s="50">
        <f>SUM(Tabla132[[#This Row],[PRIMER TRIMESTRE]:[CUARTO TRIMESTRE]])</f>
        <v>0</v>
      </c>
      <c r="I144" s="8"/>
      <c r="J144" s="39"/>
      <c r="K144" s="8"/>
      <c r="L144" s="6"/>
      <c r="M144" s="6"/>
      <c r="N144" s="8"/>
      <c r="O144" s="6"/>
      <c r="T144" s="4" t="s">
        <v>143</v>
      </c>
    </row>
    <row r="145" spans="1:20" x14ac:dyDescent="0.25">
      <c r="A145" s="6" t="s">
        <v>586</v>
      </c>
      <c r="B145" s="6" t="s">
        <v>587</v>
      </c>
      <c r="C145" s="44" t="s">
        <v>585</v>
      </c>
      <c r="D145" s="107"/>
      <c r="E145" s="107"/>
      <c r="F145" s="107"/>
      <c r="G145" s="107"/>
      <c r="H145" s="50">
        <f>SUM(Tabla132[[#This Row],[PRIMER TRIMESTRE]:[CUARTO TRIMESTRE]])</f>
        <v>0</v>
      </c>
      <c r="I145" s="8"/>
      <c r="J145" s="39"/>
      <c r="K145" s="8"/>
      <c r="L145" s="6"/>
      <c r="M145" s="6"/>
      <c r="N145" s="8"/>
      <c r="O145" s="6"/>
      <c r="T145" s="4" t="s">
        <v>144</v>
      </c>
    </row>
    <row r="146" spans="1:20" x14ac:dyDescent="0.25">
      <c r="A146" s="6" t="s">
        <v>297</v>
      </c>
      <c r="B146" s="6" t="s">
        <v>588</v>
      </c>
      <c r="C146" s="44" t="s">
        <v>383</v>
      </c>
      <c r="D146" s="107"/>
      <c r="E146" s="107"/>
      <c r="F146" s="107"/>
      <c r="G146" s="107"/>
      <c r="H146" s="50">
        <f>SUM(Tabla132[[#This Row],[PRIMER TRIMESTRE]:[CUARTO TRIMESTRE]])</f>
        <v>0</v>
      </c>
      <c r="I146" s="8"/>
      <c r="J146" s="39"/>
      <c r="K146" s="8"/>
      <c r="L146" s="6"/>
      <c r="M146" s="6"/>
      <c r="N146" s="8"/>
      <c r="O146" s="6"/>
      <c r="T146" s="4" t="s">
        <v>145</v>
      </c>
    </row>
    <row r="147" spans="1:20" x14ac:dyDescent="0.25">
      <c r="A147" s="6" t="s">
        <v>298</v>
      </c>
      <c r="B147" s="6" t="s">
        <v>589</v>
      </c>
      <c r="C147" s="44" t="s">
        <v>383</v>
      </c>
      <c r="D147" s="107"/>
      <c r="E147" s="107"/>
      <c r="F147" s="107"/>
      <c r="G147" s="107"/>
      <c r="H147" s="50">
        <f>SUM(Tabla132[[#This Row],[PRIMER TRIMESTRE]:[CUARTO TRIMESTRE]])</f>
        <v>0</v>
      </c>
      <c r="I147" s="8"/>
      <c r="J147" s="39"/>
      <c r="K147" s="8"/>
      <c r="L147" s="6"/>
      <c r="M147" s="6"/>
      <c r="N147" s="8"/>
      <c r="O147" s="6"/>
      <c r="T147" s="4"/>
    </row>
    <row r="148" spans="1:20" s="40" customFormat="1" x14ac:dyDescent="0.25">
      <c r="A148" s="38" t="s">
        <v>648</v>
      </c>
      <c r="B148" s="38" t="s">
        <v>626</v>
      </c>
      <c r="C148" s="38" t="s">
        <v>383</v>
      </c>
      <c r="D148" s="107"/>
      <c r="E148" s="107"/>
      <c r="F148" s="107"/>
      <c r="G148" s="107"/>
      <c r="H148" s="50">
        <f>SUM(Tabla132[[#This Row],[PRIMER TRIMESTRE]:[CUARTO TRIMESTRE]])</f>
        <v>0</v>
      </c>
      <c r="I148" s="39"/>
      <c r="J148" s="39"/>
      <c r="K148" s="39"/>
      <c r="L148" s="38"/>
      <c r="M148" s="38"/>
      <c r="N148" s="39"/>
      <c r="O148" s="38"/>
      <c r="T148" s="4" t="s">
        <v>146</v>
      </c>
    </row>
    <row r="149" spans="1:20" x14ac:dyDescent="0.25">
      <c r="A149" s="6" t="s">
        <v>307</v>
      </c>
      <c r="B149" s="6" t="s">
        <v>590</v>
      </c>
      <c r="C149" s="6" t="s">
        <v>383</v>
      </c>
      <c r="D149" s="107"/>
      <c r="E149" s="107"/>
      <c r="F149" s="107"/>
      <c r="G149" s="107"/>
      <c r="H149" s="50">
        <f>SUM(Tabla132[[#This Row],[PRIMER TRIMESTRE]:[CUARTO TRIMESTRE]])</f>
        <v>0</v>
      </c>
      <c r="I149" s="8"/>
      <c r="J149" s="39"/>
      <c r="K149" s="8"/>
      <c r="L149" s="6"/>
      <c r="M149" s="6"/>
      <c r="N149" s="8"/>
      <c r="O149" s="6"/>
      <c r="T149" s="4" t="s">
        <v>147</v>
      </c>
    </row>
    <row r="150" spans="1:20" s="40" customFormat="1" x14ac:dyDescent="0.25">
      <c r="A150" s="38" t="s">
        <v>308</v>
      </c>
      <c r="B150" s="38" t="s">
        <v>591</v>
      </c>
      <c r="C150" s="38" t="s">
        <v>383</v>
      </c>
      <c r="D150" s="107"/>
      <c r="E150" s="107"/>
      <c r="F150" s="107"/>
      <c r="G150" s="107"/>
      <c r="H150" s="50">
        <f>SUM(Tabla132[[#This Row],[PRIMER TRIMESTRE]:[CUARTO TRIMESTRE]])</f>
        <v>0</v>
      </c>
      <c r="I150" s="39"/>
      <c r="J150" s="39"/>
      <c r="K150" s="39"/>
      <c r="L150" s="38"/>
      <c r="M150" s="38"/>
      <c r="N150" s="39"/>
      <c r="O150" s="38"/>
      <c r="T150" s="4" t="s">
        <v>148</v>
      </c>
    </row>
    <row r="151" spans="1:20" s="40" customFormat="1" x14ac:dyDescent="0.25">
      <c r="A151" s="38" t="s">
        <v>316</v>
      </c>
      <c r="B151" s="38" t="s">
        <v>621</v>
      </c>
      <c r="C151" s="38" t="s">
        <v>383</v>
      </c>
      <c r="D151" s="107"/>
      <c r="E151" s="107"/>
      <c r="F151" s="107"/>
      <c r="G151" s="107"/>
      <c r="H151" s="50">
        <f>SUM(Tabla132[[#This Row],[PRIMER TRIMESTRE]:[CUARTO TRIMESTRE]])</f>
        <v>0</v>
      </c>
      <c r="I151" s="39"/>
      <c r="J151" s="39"/>
      <c r="K151" s="39"/>
      <c r="L151" s="38"/>
      <c r="M151" s="38"/>
      <c r="N151" s="39"/>
      <c r="O151" s="38"/>
      <c r="T151" s="4" t="s">
        <v>149</v>
      </c>
    </row>
    <row r="152" spans="1:20" s="40" customFormat="1" x14ac:dyDescent="0.25">
      <c r="A152" s="38" t="s">
        <v>321</v>
      </c>
      <c r="B152" s="38" t="s">
        <v>592</v>
      </c>
      <c r="C152" s="38" t="s">
        <v>383</v>
      </c>
      <c r="D152" s="107"/>
      <c r="E152" s="107"/>
      <c r="F152" s="107"/>
      <c r="G152" s="107"/>
      <c r="H152" s="50">
        <f>SUM(Tabla132[[#This Row],[PRIMER TRIMESTRE]:[CUARTO TRIMESTRE]])</f>
        <v>0</v>
      </c>
      <c r="I152" s="39"/>
      <c r="J152" s="39"/>
      <c r="K152" s="39"/>
      <c r="L152" s="38"/>
      <c r="M152" s="38"/>
      <c r="N152" s="39"/>
      <c r="O152" s="38"/>
      <c r="T152" s="4" t="s">
        <v>150</v>
      </c>
    </row>
    <row r="153" spans="1:20" x14ac:dyDescent="0.25">
      <c r="A153" s="6" t="s">
        <v>327</v>
      </c>
      <c r="B153" s="6" t="s">
        <v>593</v>
      </c>
      <c r="C153" s="6" t="s">
        <v>383</v>
      </c>
      <c r="D153" s="107"/>
      <c r="E153" s="107"/>
      <c r="F153" s="107"/>
      <c r="G153" s="107"/>
      <c r="H153" s="50">
        <f>SUM(Tabla132[[#This Row],[PRIMER TRIMESTRE]:[CUARTO TRIMESTRE]])</f>
        <v>0</v>
      </c>
      <c r="I153" s="8"/>
      <c r="J153" s="39"/>
      <c r="K153" s="8"/>
      <c r="L153" s="6"/>
      <c r="M153" s="6"/>
      <c r="N153" s="8"/>
      <c r="O153" s="6"/>
      <c r="T153" s="4" t="s">
        <v>151</v>
      </c>
    </row>
    <row r="154" spans="1:20" x14ac:dyDescent="0.25">
      <c r="A154" s="6" t="s">
        <v>328</v>
      </c>
      <c r="B154" s="6" t="s">
        <v>594</v>
      </c>
      <c r="C154" s="6" t="s">
        <v>383</v>
      </c>
      <c r="D154" s="107"/>
      <c r="E154" s="107"/>
      <c r="F154" s="107"/>
      <c r="G154" s="107"/>
      <c r="H154" s="50">
        <f>SUM(Tabla132[[#This Row],[PRIMER TRIMESTRE]:[CUARTO TRIMESTRE]])</f>
        <v>0</v>
      </c>
      <c r="I154" s="8"/>
      <c r="J154" s="39"/>
      <c r="K154" s="8"/>
      <c r="L154" s="6"/>
      <c r="M154" s="6"/>
      <c r="N154" s="8"/>
      <c r="O154" s="6"/>
      <c r="T154" s="4" t="s">
        <v>152</v>
      </c>
    </row>
    <row r="155" spans="1:20" s="40" customFormat="1" x14ac:dyDescent="0.25">
      <c r="A155" s="38" t="s">
        <v>333</v>
      </c>
      <c r="B155" s="38" t="s">
        <v>595</v>
      </c>
      <c r="C155" s="38" t="s">
        <v>383</v>
      </c>
      <c r="D155" s="107"/>
      <c r="E155" s="107"/>
      <c r="F155" s="107"/>
      <c r="G155" s="107"/>
      <c r="H155" s="50">
        <f>SUM(Tabla132[[#This Row],[PRIMER TRIMESTRE]:[CUARTO TRIMESTRE]])</f>
        <v>0</v>
      </c>
      <c r="I155" s="39"/>
      <c r="J155" s="39"/>
      <c r="K155" s="39"/>
      <c r="L155" s="38"/>
      <c r="M155" s="38"/>
      <c r="N155" s="39"/>
      <c r="O155" s="38"/>
      <c r="T155" s="4" t="s">
        <v>153</v>
      </c>
    </row>
    <row r="156" spans="1:20" x14ac:dyDescent="0.25">
      <c r="A156" s="6" t="s">
        <v>596</v>
      </c>
      <c r="B156" s="6" t="s">
        <v>597</v>
      </c>
      <c r="C156" s="6" t="s">
        <v>383</v>
      </c>
      <c r="D156" s="107"/>
      <c r="E156" s="107"/>
      <c r="F156" s="107"/>
      <c r="G156" s="107"/>
      <c r="H156" s="50">
        <f>SUM(Tabla132[[#This Row],[PRIMER TRIMESTRE]:[CUARTO TRIMESTRE]])</f>
        <v>0</v>
      </c>
      <c r="I156" s="8"/>
      <c r="J156" s="39"/>
      <c r="K156" s="8"/>
      <c r="L156" s="6"/>
      <c r="M156" s="6"/>
      <c r="N156" s="8"/>
      <c r="O156" s="6"/>
      <c r="T156" s="4" t="s">
        <v>154</v>
      </c>
    </row>
    <row r="157" spans="1:20" x14ac:dyDescent="0.25">
      <c r="A157" s="11"/>
      <c r="B157" s="11"/>
      <c r="C157" s="11"/>
      <c r="D157" s="11"/>
      <c r="E157" s="11"/>
      <c r="F157" s="11"/>
      <c r="G157" s="11"/>
      <c r="H157" s="49"/>
      <c r="I157" s="42"/>
      <c r="J157" s="42"/>
      <c r="K157" s="42"/>
      <c r="L157" s="11"/>
      <c r="M157" s="11"/>
      <c r="N157" s="42"/>
      <c r="O157" s="43"/>
      <c r="T157" s="4" t="s">
        <v>155</v>
      </c>
    </row>
    <row r="158" spans="1:20" x14ac:dyDescent="0.25">
      <c r="O158" s="1"/>
      <c r="T158" s="4" t="s">
        <v>156</v>
      </c>
    </row>
    <row r="159" spans="1:20" x14ac:dyDescent="0.25">
      <c r="O159" s="1"/>
      <c r="T159" s="4" t="s">
        <v>157</v>
      </c>
    </row>
    <row r="160" spans="1:20" x14ac:dyDescent="0.25">
      <c r="O160" s="1"/>
      <c r="T160" s="4" t="s">
        <v>158</v>
      </c>
    </row>
    <row r="161" spans="15:20" x14ac:dyDescent="0.25">
      <c r="O161" s="1"/>
      <c r="T161" s="4" t="s">
        <v>159</v>
      </c>
    </row>
    <row r="162" spans="15:20" x14ac:dyDescent="0.25">
      <c r="O162" s="1"/>
      <c r="T162" s="4" t="s">
        <v>160</v>
      </c>
    </row>
    <row r="163" spans="15:20" x14ac:dyDescent="0.25">
      <c r="O163" s="1"/>
      <c r="T163" s="4" t="s">
        <v>161</v>
      </c>
    </row>
    <row r="164" spans="15:20" x14ac:dyDescent="0.25">
      <c r="O164" s="1"/>
      <c r="T164" s="4" t="s">
        <v>162</v>
      </c>
    </row>
    <row r="165" spans="15:20" x14ac:dyDescent="0.25">
      <c r="O165" s="1"/>
      <c r="T165" s="4" t="s">
        <v>163</v>
      </c>
    </row>
    <row r="166" spans="15:20" x14ac:dyDescent="0.25">
      <c r="O166" s="1"/>
      <c r="T166" s="4" t="s">
        <v>164</v>
      </c>
    </row>
    <row r="167" spans="15:20" x14ac:dyDescent="0.25">
      <c r="O167" s="1"/>
      <c r="T167" s="4" t="s">
        <v>165</v>
      </c>
    </row>
    <row r="168" spans="15:20" x14ac:dyDescent="0.25">
      <c r="O168" s="1"/>
      <c r="T168" s="4" t="s">
        <v>166</v>
      </c>
    </row>
    <row r="169" spans="15:20" x14ac:dyDescent="0.25">
      <c r="O169" s="1"/>
      <c r="T169" s="4" t="s">
        <v>167</v>
      </c>
    </row>
    <row r="170" spans="15:20" x14ac:dyDescent="0.25">
      <c r="O170" s="1"/>
      <c r="T170" s="4" t="s">
        <v>168</v>
      </c>
    </row>
    <row r="171" spans="15:20" x14ac:dyDescent="0.25">
      <c r="O171" s="1"/>
      <c r="T171" s="4" t="s">
        <v>169</v>
      </c>
    </row>
    <row r="172" spans="15:20" x14ac:dyDescent="0.25">
      <c r="O172" s="1"/>
      <c r="T172" s="4" t="s">
        <v>170</v>
      </c>
    </row>
    <row r="173" spans="15:20" x14ac:dyDescent="0.25">
      <c r="O173" s="1"/>
      <c r="T173" s="4" t="s">
        <v>171</v>
      </c>
    </row>
    <row r="174" spans="15:20" x14ac:dyDescent="0.25">
      <c r="O174" s="1"/>
      <c r="T174" s="4" t="s">
        <v>172</v>
      </c>
    </row>
    <row r="175" spans="15:20" x14ac:dyDescent="0.25">
      <c r="O175" s="1"/>
      <c r="T175" s="4" t="s">
        <v>173</v>
      </c>
    </row>
    <row r="176" spans="15:20" x14ac:dyDescent="0.25">
      <c r="O176" s="1"/>
      <c r="T176" s="4" t="s">
        <v>174</v>
      </c>
    </row>
    <row r="177" spans="15:20" x14ac:dyDescent="0.25">
      <c r="O177" s="1"/>
      <c r="T177" s="4" t="s">
        <v>175</v>
      </c>
    </row>
    <row r="178" spans="15:20" x14ac:dyDescent="0.25">
      <c r="O178" s="1"/>
      <c r="T178" s="4" t="s">
        <v>176</v>
      </c>
    </row>
    <row r="179" spans="15:20" x14ac:dyDescent="0.25">
      <c r="O179" s="1"/>
      <c r="T179" s="4" t="s">
        <v>177</v>
      </c>
    </row>
    <row r="180" spans="15:20" x14ac:dyDescent="0.25">
      <c r="O180" s="1"/>
      <c r="T180" s="4" t="s">
        <v>178</v>
      </c>
    </row>
    <row r="181" spans="15:20" x14ac:dyDescent="0.25">
      <c r="O181" s="1"/>
      <c r="T181" s="4" t="s">
        <v>179</v>
      </c>
    </row>
    <row r="182" spans="15:20" x14ac:dyDescent="0.25">
      <c r="O182" s="1"/>
      <c r="T182" s="4" t="s">
        <v>180</v>
      </c>
    </row>
    <row r="183" spans="15:20" x14ac:dyDescent="0.25">
      <c r="O183" s="1"/>
      <c r="T183" s="4" t="s">
        <v>181</v>
      </c>
    </row>
    <row r="184" spans="15:20" x14ac:dyDescent="0.25">
      <c r="O184" s="1"/>
      <c r="T184" s="4" t="s">
        <v>182</v>
      </c>
    </row>
    <row r="185" spans="15:20" x14ac:dyDescent="0.25">
      <c r="O185" s="1"/>
      <c r="T185" s="4" t="s">
        <v>183</v>
      </c>
    </row>
    <row r="186" spans="15:20" x14ac:dyDescent="0.25">
      <c r="O186" s="1"/>
      <c r="T186" s="4" t="s">
        <v>184</v>
      </c>
    </row>
    <row r="187" spans="15:20" x14ac:dyDescent="0.25">
      <c r="O187" s="1"/>
      <c r="T187" s="4" t="s">
        <v>185</v>
      </c>
    </row>
    <row r="188" spans="15:20" x14ac:dyDescent="0.25">
      <c r="O188" s="1"/>
      <c r="T188" s="4" t="s">
        <v>186</v>
      </c>
    </row>
    <row r="189" spans="15:20" x14ac:dyDescent="0.25">
      <c r="O189" s="1"/>
      <c r="T189" s="4" t="s">
        <v>187</v>
      </c>
    </row>
    <row r="190" spans="15:20" x14ac:dyDescent="0.25">
      <c r="O190" s="1"/>
      <c r="T190" s="4" t="s">
        <v>188</v>
      </c>
    </row>
    <row r="191" spans="15:20" x14ac:dyDescent="0.25">
      <c r="O191" s="1"/>
      <c r="T191" s="4" t="s">
        <v>189</v>
      </c>
    </row>
    <row r="192" spans="15:20" x14ac:dyDescent="0.25">
      <c r="O192" s="1"/>
      <c r="T192" s="4" t="s">
        <v>190</v>
      </c>
    </row>
    <row r="193" spans="15:20" x14ac:dyDescent="0.25">
      <c r="O193" s="1"/>
      <c r="T193" s="4" t="s">
        <v>191</v>
      </c>
    </row>
    <row r="194" spans="15:20" x14ac:dyDescent="0.25">
      <c r="O194" s="1"/>
      <c r="T194" s="4" t="s">
        <v>192</v>
      </c>
    </row>
    <row r="195" spans="15:20" x14ac:dyDescent="0.25">
      <c r="O195" s="1"/>
      <c r="T195" s="4" t="s">
        <v>193</v>
      </c>
    </row>
    <row r="196" spans="15:20" x14ac:dyDescent="0.25">
      <c r="O196" s="1"/>
      <c r="T196" s="4" t="s">
        <v>194</v>
      </c>
    </row>
    <row r="197" spans="15:20" x14ac:dyDescent="0.25">
      <c r="O197" s="1"/>
      <c r="T197" s="4" t="s">
        <v>195</v>
      </c>
    </row>
    <row r="198" spans="15:20" x14ac:dyDescent="0.25">
      <c r="O198" s="1"/>
      <c r="T198" s="4" t="s">
        <v>196</v>
      </c>
    </row>
    <row r="199" spans="15:20" x14ac:dyDescent="0.25">
      <c r="O199" s="1"/>
      <c r="T199" s="4" t="s">
        <v>197</v>
      </c>
    </row>
    <row r="200" spans="15:20" x14ac:dyDescent="0.25">
      <c r="O200" s="1"/>
      <c r="T200" s="4" t="s">
        <v>198</v>
      </c>
    </row>
    <row r="201" spans="15:20" x14ac:dyDescent="0.25">
      <c r="O201" s="1"/>
      <c r="T201" s="4" t="s">
        <v>199</v>
      </c>
    </row>
    <row r="202" spans="15:20" x14ac:dyDescent="0.25">
      <c r="O202" s="1"/>
      <c r="T202" s="4" t="s">
        <v>200</v>
      </c>
    </row>
    <row r="203" spans="15:20" x14ac:dyDescent="0.25">
      <c r="O203" s="1"/>
      <c r="T203" s="4" t="s">
        <v>201</v>
      </c>
    </row>
    <row r="204" spans="15:20" x14ac:dyDescent="0.25">
      <c r="O204" s="1"/>
      <c r="T204" s="4" t="s">
        <v>202</v>
      </c>
    </row>
    <row r="205" spans="15:20" x14ac:dyDescent="0.25">
      <c r="O205" s="1"/>
      <c r="T205" s="4" t="s">
        <v>203</v>
      </c>
    </row>
    <row r="206" spans="15:20" x14ac:dyDescent="0.25">
      <c r="O206" s="1"/>
      <c r="T206" s="4" t="s">
        <v>204</v>
      </c>
    </row>
    <row r="207" spans="15:20" x14ac:dyDescent="0.25">
      <c r="O207" s="1"/>
      <c r="T207" s="4" t="s">
        <v>205</v>
      </c>
    </row>
    <row r="208" spans="15:20" x14ac:dyDescent="0.25">
      <c r="O208" s="1"/>
      <c r="T208" s="4" t="s">
        <v>206</v>
      </c>
    </row>
    <row r="209" spans="15:20" x14ac:dyDescent="0.25">
      <c r="O209" s="1"/>
      <c r="T209" s="4" t="s">
        <v>207</v>
      </c>
    </row>
    <row r="210" spans="15:20" x14ac:dyDescent="0.25">
      <c r="O210" s="1"/>
      <c r="T210" s="4" t="s">
        <v>208</v>
      </c>
    </row>
    <row r="211" spans="15:20" x14ac:dyDescent="0.25">
      <c r="O211" s="1"/>
      <c r="T211" s="4" t="s">
        <v>209</v>
      </c>
    </row>
    <row r="212" spans="15:20" x14ac:dyDescent="0.25">
      <c r="O212" s="1"/>
      <c r="T212" s="4" t="s">
        <v>210</v>
      </c>
    </row>
    <row r="213" spans="15:20" x14ac:dyDescent="0.25">
      <c r="O213" s="1"/>
      <c r="T213" s="4" t="s">
        <v>211</v>
      </c>
    </row>
    <row r="214" spans="15:20" x14ac:dyDescent="0.25">
      <c r="O214" s="1"/>
      <c r="T214" s="4" t="s">
        <v>212</v>
      </c>
    </row>
    <row r="215" spans="15:20" x14ac:dyDescent="0.25">
      <c r="O215" s="1"/>
      <c r="T215" s="4" t="s">
        <v>213</v>
      </c>
    </row>
    <row r="216" spans="15:20" x14ac:dyDescent="0.25">
      <c r="O216" s="1"/>
      <c r="T216" s="4" t="s">
        <v>214</v>
      </c>
    </row>
    <row r="217" spans="15:20" x14ac:dyDescent="0.25">
      <c r="O217" s="1"/>
      <c r="T217" s="4" t="s">
        <v>215</v>
      </c>
    </row>
    <row r="218" spans="15:20" x14ac:dyDescent="0.25">
      <c r="O218" s="1"/>
      <c r="T218" s="4" t="s">
        <v>216</v>
      </c>
    </row>
    <row r="219" spans="15:20" x14ac:dyDescent="0.25">
      <c r="O219" s="1"/>
      <c r="T219" s="4" t="s">
        <v>217</v>
      </c>
    </row>
    <row r="220" spans="15:20" x14ac:dyDescent="0.25">
      <c r="O220" s="1"/>
      <c r="T220" s="4" t="s">
        <v>218</v>
      </c>
    </row>
    <row r="221" spans="15:20" x14ac:dyDescent="0.25">
      <c r="O221" s="1"/>
      <c r="T221" s="4" t="s">
        <v>219</v>
      </c>
    </row>
    <row r="222" spans="15:20" x14ac:dyDescent="0.25">
      <c r="O222" s="1"/>
      <c r="T222" s="4" t="s">
        <v>220</v>
      </c>
    </row>
    <row r="223" spans="15:20" x14ac:dyDescent="0.25">
      <c r="O223" s="1"/>
      <c r="T223" s="4" t="s">
        <v>221</v>
      </c>
    </row>
    <row r="224" spans="15:20" x14ac:dyDescent="0.25">
      <c r="O224" s="1"/>
      <c r="T224" s="4" t="s">
        <v>222</v>
      </c>
    </row>
    <row r="225" spans="15:20" x14ac:dyDescent="0.25">
      <c r="O225" s="1"/>
      <c r="T225" s="4" t="s">
        <v>223</v>
      </c>
    </row>
    <row r="226" spans="15:20" x14ac:dyDescent="0.25">
      <c r="O226" s="1"/>
      <c r="T226" s="4" t="s">
        <v>224</v>
      </c>
    </row>
    <row r="227" spans="15:20" x14ac:dyDescent="0.25">
      <c r="O227" s="1"/>
      <c r="T227" s="4" t="s">
        <v>225</v>
      </c>
    </row>
    <row r="228" spans="15:20" x14ac:dyDescent="0.25">
      <c r="O228" s="1"/>
      <c r="T228" s="4" t="s">
        <v>226</v>
      </c>
    </row>
    <row r="229" spans="15:20" x14ac:dyDescent="0.25">
      <c r="O229" s="1"/>
      <c r="T229" s="4" t="s">
        <v>227</v>
      </c>
    </row>
    <row r="230" spans="15:20" x14ac:dyDescent="0.25">
      <c r="O230" s="1"/>
      <c r="T230" s="4" t="s">
        <v>228</v>
      </c>
    </row>
    <row r="231" spans="15:20" x14ac:dyDescent="0.25">
      <c r="O231" s="1"/>
      <c r="T231" s="4" t="s">
        <v>229</v>
      </c>
    </row>
    <row r="232" spans="15:20" x14ac:dyDescent="0.25">
      <c r="O232" s="1"/>
      <c r="T232" s="4" t="s">
        <v>230</v>
      </c>
    </row>
    <row r="233" spans="15:20" x14ac:dyDescent="0.25">
      <c r="O233" s="1"/>
      <c r="T233" s="4" t="s">
        <v>231</v>
      </c>
    </row>
    <row r="234" spans="15:20" x14ac:dyDescent="0.25">
      <c r="O234" s="1"/>
      <c r="T234" s="4" t="s">
        <v>232</v>
      </c>
    </row>
    <row r="235" spans="15:20" x14ac:dyDescent="0.25">
      <c r="O235" s="1"/>
      <c r="T235" s="4" t="s">
        <v>233</v>
      </c>
    </row>
    <row r="236" spans="15:20" x14ac:dyDescent="0.25">
      <c r="O236" s="1"/>
      <c r="T236" s="4" t="s">
        <v>234</v>
      </c>
    </row>
    <row r="237" spans="15:20" x14ac:dyDescent="0.25">
      <c r="O237" s="1"/>
      <c r="T237" s="4" t="s">
        <v>235</v>
      </c>
    </row>
    <row r="238" spans="15:20" x14ac:dyDescent="0.25">
      <c r="O238" s="1"/>
      <c r="T238" s="4" t="s">
        <v>236</v>
      </c>
    </row>
    <row r="239" spans="15:20" x14ac:dyDescent="0.25">
      <c r="O239" s="1"/>
      <c r="T239" s="4" t="s">
        <v>237</v>
      </c>
    </row>
    <row r="240" spans="15:20" x14ac:dyDescent="0.25">
      <c r="O240" s="1"/>
      <c r="T240" s="4" t="s">
        <v>238</v>
      </c>
    </row>
    <row r="241" spans="15:20" x14ac:dyDescent="0.25">
      <c r="O241" s="1"/>
      <c r="T241" s="4" t="s">
        <v>239</v>
      </c>
    </row>
    <row r="242" spans="15:20" x14ac:dyDescent="0.25">
      <c r="O242" s="1"/>
      <c r="T242" s="4" t="s">
        <v>240</v>
      </c>
    </row>
    <row r="243" spans="15:20" x14ac:dyDescent="0.25">
      <c r="O243" s="1"/>
      <c r="T243" s="4" t="s">
        <v>241</v>
      </c>
    </row>
    <row r="244" spans="15:20" x14ac:dyDescent="0.25">
      <c r="O244" s="1"/>
      <c r="T244" s="4" t="s">
        <v>242</v>
      </c>
    </row>
    <row r="245" spans="15:20" x14ac:dyDescent="0.25">
      <c r="O245" s="1"/>
      <c r="T245" s="4" t="s">
        <v>243</v>
      </c>
    </row>
    <row r="246" spans="15:20" x14ac:dyDescent="0.25">
      <c r="O246" s="1"/>
      <c r="T246" s="4" t="s">
        <v>244</v>
      </c>
    </row>
    <row r="247" spans="15:20" x14ac:dyDescent="0.25">
      <c r="O247" s="1"/>
      <c r="T247" s="4" t="s">
        <v>245</v>
      </c>
    </row>
    <row r="248" spans="15:20" x14ac:dyDescent="0.25">
      <c r="O248" s="1"/>
      <c r="T248" s="4" t="s">
        <v>246</v>
      </c>
    </row>
    <row r="249" spans="15:20" x14ac:dyDescent="0.25">
      <c r="O249" s="1"/>
      <c r="T249" s="4" t="s">
        <v>247</v>
      </c>
    </row>
    <row r="250" spans="15:20" x14ac:dyDescent="0.25">
      <c r="O250" s="1"/>
      <c r="T250" s="4" t="s">
        <v>248</v>
      </c>
    </row>
    <row r="251" spans="15:20" x14ac:dyDescent="0.25">
      <c r="O251" s="1"/>
      <c r="T251" s="4" t="s">
        <v>249</v>
      </c>
    </row>
    <row r="252" spans="15:20" x14ac:dyDescent="0.25">
      <c r="O252" s="1"/>
      <c r="T252" s="4" t="s">
        <v>250</v>
      </c>
    </row>
    <row r="253" spans="15:20" x14ac:dyDescent="0.25">
      <c r="O253" s="1"/>
      <c r="T253" s="4" t="s">
        <v>251</v>
      </c>
    </row>
    <row r="254" spans="15:20" x14ac:dyDescent="0.25">
      <c r="O254" s="1"/>
      <c r="T254" s="4" t="s">
        <v>252</v>
      </c>
    </row>
    <row r="255" spans="15:20" x14ac:dyDescent="0.25">
      <c r="O255" s="1"/>
      <c r="T255" s="4" t="s">
        <v>253</v>
      </c>
    </row>
    <row r="256" spans="15:20" x14ac:dyDescent="0.25">
      <c r="O256" s="1"/>
      <c r="T256" s="4" t="s">
        <v>254</v>
      </c>
    </row>
    <row r="257" spans="15:20" x14ac:dyDescent="0.25">
      <c r="O257" s="1"/>
      <c r="T257" s="4" t="s">
        <v>255</v>
      </c>
    </row>
    <row r="258" spans="15:20" x14ac:dyDescent="0.25">
      <c r="O258" s="1"/>
      <c r="T258" s="4" t="s">
        <v>256</v>
      </c>
    </row>
    <row r="259" spans="15:20" x14ac:dyDescent="0.25">
      <c r="O259" s="1"/>
      <c r="T259" s="4" t="s">
        <v>257</v>
      </c>
    </row>
    <row r="260" spans="15:20" x14ac:dyDescent="0.25">
      <c r="O260" s="1"/>
      <c r="T260" s="4" t="s">
        <v>258</v>
      </c>
    </row>
    <row r="261" spans="15:20" x14ac:dyDescent="0.25">
      <c r="O261" s="1"/>
      <c r="T261" s="4" t="s">
        <v>259</v>
      </c>
    </row>
    <row r="262" spans="15:20" x14ac:dyDescent="0.25">
      <c r="O262" s="1"/>
      <c r="T262" s="4" t="s">
        <v>260</v>
      </c>
    </row>
    <row r="263" spans="15:20" x14ac:dyDescent="0.25">
      <c r="O263" s="1"/>
      <c r="T263" s="4" t="s">
        <v>261</v>
      </c>
    </row>
    <row r="264" spans="15:20" x14ac:dyDescent="0.25">
      <c r="O264" s="1"/>
      <c r="T264" s="4" t="s">
        <v>262</v>
      </c>
    </row>
    <row r="265" spans="15:20" x14ac:dyDescent="0.25">
      <c r="O265" s="1"/>
      <c r="T265" s="4" t="s">
        <v>263</v>
      </c>
    </row>
    <row r="266" spans="15:20" x14ac:dyDescent="0.25">
      <c r="O266" s="1"/>
      <c r="T266" s="4" t="s">
        <v>264</v>
      </c>
    </row>
    <row r="267" spans="15:20" x14ac:dyDescent="0.25">
      <c r="O267" s="1"/>
      <c r="T267" s="4" t="s">
        <v>265</v>
      </c>
    </row>
    <row r="268" spans="15:20" x14ac:dyDescent="0.25">
      <c r="O268" s="1"/>
      <c r="T268" s="4" t="s">
        <v>266</v>
      </c>
    </row>
    <row r="269" spans="15:20" x14ac:dyDescent="0.25">
      <c r="O269" s="1"/>
      <c r="T269" s="4" t="s">
        <v>267</v>
      </c>
    </row>
    <row r="270" spans="15:20" x14ac:dyDescent="0.25">
      <c r="O270" s="1"/>
      <c r="T270" s="4" t="s">
        <v>268</v>
      </c>
    </row>
    <row r="271" spans="15:20" x14ac:dyDescent="0.25">
      <c r="O271" s="1"/>
      <c r="T271" s="4" t="s">
        <v>269</v>
      </c>
    </row>
    <row r="272" spans="15:20" x14ac:dyDescent="0.25">
      <c r="O272" s="1"/>
      <c r="T272" s="4" t="s">
        <v>270</v>
      </c>
    </row>
    <row r="273" spans="15:20" x14ac:dyDescent="0.25">
      <c r="O273" s="1"/>
      <c r="T273" s="4" t="s">
        <v>271</v>
      </c>
    </row>
    <row r="274" spans="15:20" x14ac:dyDescent="0.25">
      <c r="O274" s="1"/>
      <c r="T274" s="4" t="s">
        <v>272</v>
      </c>
    </row>
    <row r="275" spans="15:20" x14ac:dyDescent="0.25">
      <c r="O275" s="1"/>
      <c r="T275" s="3" t="s">
        <v>14</v>
      </c>
    </row>
    <row r="276" spans="15:20" x14ac:dyDescent="0.25">
      <c r="O276" s="1"/>
      <c r="T276" s="4" t="s">
        <v>273</v>
      </c>
    </row>
    <row r="277" spans="15:20" x14ac:dyDescent="0.25">
      <c r="O277" s="1"/>
      <c r="T277" s="4" t="s">
        <v>274</v>
      </c>
    </row>
    <row r="278" spans="15:20" x14ac:dyDescent="0.25">
      <c r="O278" s="1"/>
      <c r="T278" s="4" t="s">
        <v>275</v>
      </c>
    </row>
    <row r="279" spans="15:20" x14ac:dyDescent="0.25">
      <c r="O279" s="1"/>
      <c r="T279" s="4" t="s">
        <v>276</v>
      </c>
    </row>
    <row r="280" spans="15:20" x14ac:dyDescent="0.25">
      <c r="O280" s="1"/>
      <c r="T280" s="4" t="s">
        <v>277</v>
      </c>
    </row>
    <row r="281" spans="15:20" x14ac:dyDescent="0.25">
      <c r="O281" s="1"/>
      <c r="T281" s="4" t="s">
        <v>278</v>
      </c>
    </row>
    <row r="282" spans="15:20" x14ac:dyDescent="0.25">
      <c r="O282" s="1"/>
      <c r="T282" s="4" t="s">
        <v>279</v>
      </c>
    </row>
    <row r="283" spans="15:20" x14ac:dyDescent="0.25">
      <c r="O283" s="1"/>
      <c r="T283" s="4" t="s">
        <v>280</v>
      </c>
    </row>
    <row r="284" spans="15:20" x14ac:dyDescent="0.25">
      <c r="O284" s="1"/>
      <c r="T284" s="4" t="s">
        <v>281</v>
      </c>
    </row>
    <row r="285" spans="15:20" x14ac:dyDescent="0.25">
      <c r="O285" s="1"/>
      <c r="T285" s="4" t="s">
        <v>282</v>
      </c>
    </row>
    <row r="286" spans="15:20" x14ac:dyDescent="0.25">
      <c r="O286" s="1"/>
      <c r="T286" s="4" t="s">
        <v>283</v>
      </c>
    </row>
    <row r="287" spans="15:20" x14ac:dyDescent="0.25">
      <c r="O287" s="1"/>
      <c r="T287" s="4" t="s">
        <v>284</v>
      </c>
    </row>
    <row r="288" spans="15:20" x14ac:dyDescent="0.25">
      <c r="O288" s="1"/>
      <c r="T288" s="4" t="s">
        <v>285</v>
      </c>
    </row>
    <row r="289" spans="15:20" x14ac:dyDescent="0.25">
      <c r="O289" s="1"/>
      <c r="T289" s="4" t="s">
        <v>286</v>
      </c>
    </row>
    <row r="290" spans="15:20" x14ac:dyDescent="0.25">
      <c r="O290" s="1"/>
      <c r="T290" s="4" t="s">
        <v>287</v>
      </c>
    </row>
    <row r="291" spans="15:20" x14ac:dyDescent="0.25">
      <c r="O291" s="1"/>
      <c r="T291" s="4" t="s">
        <v>288</v>
      </c>
    </row>
    <row r="292" spans="15:20" x14ac:dyDescent="0.25">
      <c r="O292" s="1"/>
      <c r="T292" s="4" t="s">
        <v>289</v>
      </c>
    </row>
    <row r="293" spans="15:20" x14ac:dyDescent="0.25">
      <c r="O293" s="1"/>
      <c r="T293" s="4" t="s">
        <v>290</v>
      </c>
    </row>
    <row r="294" spans="15:20" x14ac:dyDescent="0.25">
      <c r="O294" s="1"/>
      <c r="T294" s="4" t="s">
        <v>291</v>
      </c>
    </row>
    <row r="295" spans="15:20" x14ac:dyDescent="0.25">
      <c r="O295" s="1"/>
      <c r="T295" s="4" t="s">
        <v>292</v>
      </c>
    </row>
    <row r="296" spans="15:20" x14ac:dyDescent="0.25">
      <c r="O296" s="1"/>
      <c r="T296" s="4" t="s">
        <v>293</v>
      </c>
    </row>
    <row r="297" spans="15:20" x14ac:dyDescent="0.25">
      <c r="O297" s="1"/>
      <c r="T297" s="4" t="s">
        <v>294</v>
      </c>
    </row>
    <row r="298" spans="15:20" x14ac:dyDescent="0.25">
      <c r="O298" s="1"/>
      <c r="T298" s="4" t="s">
        <v>295</v>
      </c>
    </row>
    <row r="299" spans="15:20" x14ac:dyDescent="0.25">
      <c r="O299" s="1"/>
      <c r="T299" s="4" t="s">
        <v>296</v>
      </c>
    </row>
    <row r="300" spans="15:20" x14ac:dyDescent="0.25">
      <c r="O300" s="1"/>
      <c r="T300" s="4" t="s">
        <v>297</v>
      </c>
    </row>
    <row r="301" spans="15:20" x14ac:dyDescent="0.25">
      <c r="O301" s="1"/>
      <c r="T301" s="4" t="s">
        <v>298</v>
      </c>
    </row>
    <row r="302" spans="15:20" x14ac:dyDescent="0.25">
      <c r="O302" s="1"/>
      <c r="T302" s="4" t="s">
        <v>299</v>
      </c>
    </row>
    <row r="303" spans="15:20" x14ac:dyDescent="0.25">
      <c r="O303" s="1"/>
      <c r="T303" s="4" t="s">
        <v>300</v>
      </c>
    </row>
    <row r="304" spans="15:20" x14ac:dyDescent="0.25">
      <c r="O304" s="1"/>
      <c r="T304" s="4" t="s">
        <v>301</v>
      </c>
    </row>
    <row r="305" spans="15:20" x14ac:dyDescent="0.25">
      <c r="O305" s="1"/>
      <c r="T305" s="4" t="s">
        <v>302</v>
      </c>
    </row>
    <row r="306" spans="15:20" x14ac:dyDescent="0.25">
      <c r="O306" s="1"/>
      <c r="T306" s="4" t="s">
        <v>303</v>
      </c>
    </row>
    <row r="307" spans="15:20" x14ac:dyDescent="0.25">
      <c r="O307" s="1"/>
      <c r="T307" s="4" t="s">
        <v>304</v>
      </c>
    </row>
    <row r="308" spans="15:20" x14ac:dyDescent="0.25">
      <c r="O308" s="1"/>
      <c r="T308" s="4" t="s">
        <v>305</v>
      </c>
    </row>
    <row r="309" spans="15:20" x14ac:dyDescent="0.25">
      <c r="O309" s="1"/>
      <c r="T309" s="4" t="s">
        <v>306</v>
      </c>
    </row>
    <row r="310" spans="15:20" x14ac:dyDescent="0.25">
      <c r="O310" s="1"/>
      <c r="T310" s="4" t="s">
        <v>307</v>
      </c>
    </row>
    <row r="311" spans="15:20" x14ac:dyDescent="0.25">
      <c r="O311" s="1"/>
      <c r="T311" s="4" t="s">
        <v>308</v>
      </c>
    </row>
    <row r="312" spans="15:20" x14ac:dyDescent="0.25">
      <c r="O312" s="1"/>
      <c r="T312" s="4" t="s">
        <v>309</v>
      </c>
    </row>
    <row r="313" spans="15:20" x14ac:dyDescent="0.25">
      <c r="O313" s="1"/>
      <c r="T313" s="4" t="s">
        <v>310</v>
      </c>
    </row>
    <row r="314" spans="15:20" x14ac:dyDescent="0.25">
      <c r="O314" s="1"/>
      <c r="T314" s="4" t="s">
        <v>311</v>
      </c>
    </row>
    <row r="315" spans="15:20" x14ac:dyDescent="0.25">
      <c r="O315" s="1"/>
      <c r="T315" s="4" t="s">
        <v>312</v>
      </c>
    </row>
    <row r="316" spans="15:20" x14ac:dyDescent="0.25">
      <c r="O316" s="1"/>
      <c r="T316" s="4" t="s">
        <v>313</v>
      </c>
    </row>
    <row r="317" spans="15:20" x14ac:dyDescent="0.25">
      <c r="O317" s="1"/>
      <c r="T317" s="4" t="s">
        <v>314</v>
      </c>
    </row>
    <row r="318" spans="15:20" x14ac:dyDescent="0.25">
      <c r="O318" s="1"/>
      <c r="T318" s="4" t="s">
        <v>315</v>
      </c>
    </row>
    <row r="319" spans="15:20" x14ac:dyDescent="0.25">
      <c r="O319" s="1"/>
      <c r="T319" s="4" t="s">
        <v>316</v>
      </c>
    </row>
    <row r="320" spans="15:20" x14ac:dyDescent="0.25">
      <c r="O320" s="1"/>
      <c r="T320" s="4" t="s">
        <v>317</v>
      </c>
    </row>
    <row r="321" spans="15:20" x14ac:dyDescent="0.25">
      <c r="O321" s="1"/>
      <c r="T321" s="4" t="s">
        <v>318</v>
      </c>
    </row>
    <row r="322" spans="15:20" x14ac:dyDescent="0.25">
      <c r="O322" s="1"/>
      <c r="T322" s="4" t="s">
        <v>319</v>
      </c>
    </row>
    <row r="323" spans="15:20" x14ac:dyDescent="0.25">
      <c r="O323" s="1"/>
      <c r="T323" s="4" t="s">
        <v>320</v>
      </c>
    </row>
    <row r="324" spans="15:20" x14ac:dyDescent="0.25">
      <c r="O324" s="1"/>
      <c r="T324" s="4" t="s">
        <v>321</v>
      </c>
    </row>
    <row r="325" spans="15:20" x14ac:dyDescent="0.25">
      <c r="O325" s="1"/>
      <c r="T325" s="4" t="s">
        <v>322</v>
      </c>
    </row>
    <row r="326" spans="15:20" x14ac:dyDescent="0.25">
      <c r="O326" s="1"/>
      <c r="T326" s="4" t="s">
        <v>323</v>
      </c>
    </row>
    <row r="327" spans="15:20" x14ac:dyDescent="0.25">
      <c r="O327" s="1"/>
      <c r="T327" s="4" t="s">
        <v>324</v>
      </c>
    </row>
    <row r="328" spans="15:20" x14ac:dyDescent="0.25">
      <c r="O328" s="1"/>
      <c r="T328" s="4" t="s">
        <v>325</v>
      </c>
    </row>
    <row r="329" spans="15:20" x14ac:dyDescent="0.25">
      <c r="O329" s="1"/>
      <c r="T329" s="4" t="s">
        <v>326</v>
      </c>
    </row>
    <row r="330" spans="15:20" x14ac:dyDescent="0.25">
      <c r="O330" s="1"/>
      <c r="T330" s="4" t="s">
        <v>327</v>
      </c>
    </row>
    <row r="331" spans="15:20" x14ac:dyDescent="0.25">
      <c r="O331" s="1"/>
      <c r="T331" s="4" t="s">
        <v>328</v>
      </c>
    </row>
    <row r="332" spans="15:20" x14ac:dyDescent="0.25">
      <c r="O332" s="1"/>
      <c r="T332" s="4" t="s">
        <v>329</v>
      </c>
    </row>
    <row r="333" spans="15:20" x14ac:dyDescent="0.25">
      <c r="O333" s="1"/>
      <c r="T333" s="4" t="s">
        <v>330</v>
      </c>
    </row>
    <row r="334" spans="15:20" x14ac:dyDescent="0.25">
      <c r="O334" s="1"/>
      <c r="T334" s="4" t="s">
        <v>331</v>
      </c>
    </row>
    <row r="335" spans="15:20" x14ac:dyDescent="0.25">
      <c r="O335" s="1"/>
      <c r="T335" s="4" t="s">
        <v>332</v>
      </c>
    </row>
    <row r="336" spans="15:20" x14ac:dyDescent="0.25">
      <c r="O336" s="1"/>
      <c r="T336" s="4" t="s">
        <v>333</v>
      </c>
    </row>
    <row r="337" spans="15:20" x14ac:dyDescent="0.25">
      <c r="O337" s="1"/>
      <c r="T337" s="4" t="s">
        <v>334</v>
      </c>
    </row>
    <row r="338" spans="15:20" x14ac:dyDescent="0.25">
      <c r="O338" s="1"/>
      <c r="T338" s="4" t="s">
        <v>335</v>
      </c>
    </row>
    <row r="339" spans="15:20" x14ac:dyDescent="0.25">
      <c r="O339" s="1"/>
      <c r="T339" s="4" t="s">
        <v>336</v>
      </c>
    </row>
    <row r="340" spans="15:20" x14ac:dyDescent="0.25">
      <c r="O340" s="1"/>
      <c r="T340" s="4" t="s">
        <v>337</v>
      </c>
    </row>
    <row r="341" spans="15:20" x14ac:dyDescent="0.25">
      <c r="O341" s="1"/>
      <c r="T341" s="4" t="s">
        <v>338</v>
      </c>
    </row>
    <row r="342" spans="15:20" x14ac:dyDescent="0.25">
      <c r="O342" s="1"/>
      <c r="T342" s="4" t="s">
        <v>339</v>
      </c>
    </row>
    <row r="343" spans="15:20" x14ac:dyDescent="0.25">
      <c r="O343" s="1"/>
      <c r="T343" s="4" t="s">
        <v>340</v>
      </c>
    </row>
    <row r="344" spans="15:20" x14ac:dyDescent="0.25">
      <c r="O344" s="1"/>
      <c r="T344" s="4" t="s">
        <v>341</v>
      </c>
    </row>
    <row r="345" spans="15:20" x14ac:dyDescent="0.25">
      <c r="O345" s="1"/>
      <c r="T345" s="4" t="s">
        <v>342</v>
      </c>
    </row>
    <row r="346" spans="15:20" x14ac:dyDescent="0.25">
      <c r="O346" s="1"/>
      <c r="T346" s="4" t="s">
        <v>343</v>
      </c>
    </row>
    <row r="347" spans="15:20" x14ac:dyDescent="0.25">
      <c r="O347" s="1"/>
      <c r="T347" s="4" t="s">
        <v>344</v>
      </c>
    </row>
    <row r="348" spans="15:20" x14ac:dyDescent="0.25">
      <c r="O348" s="1"/>
      <c r="T348" s="4" t="s">
        <v>345</v>
      </c>
    </row>
    <row r="349" spans="15:20" x14ac:dyDescent="0.25">
      <c r="O349" s="1"/>
      <c r="T349" s="4" t="s">
        <v>346</v>
      </c>
    </row>
    <row r="350" spans="15:20" x14ac:dyDescent="0.25">
      <c r="O350" s="1"/>
      <c r="T350" s="4" t="s">
        <v>347</v>
      </c>
    </row>
    <row r="351" spans="15:20" x14ac:dyDescent="0.25">
      <c r="O351" s="1"/>
      <c r="T351" s="4" t="s">
        <v>348</v>
      </c>
    </row>
    <row r="352" spans="15:20" x14ac:dyDescent="0.25">
      <c r="O352" s="1"/>
      <c r="T352" s="4" t="s">
        <v>349</v>
      </c>
    </row>
    <row r="353" spans="15:20" x14ac:dyDescent="0.25">
      <c r="O353" s="1"/>
      <c r="T353" s="4" t="s">
        <v>350</v>
      </c>
    </row>
    <row r="354" spans="15:20" x14ac:dyDescent="0.25">
      <c r="O354" s="1"/>
      <c r="T354" s="4" t="s">
        <v>351</v>
      </c>
    </row>
    <row r="355" spans="15:20" x14ac:dyDescent="0.25">
      <c r="O355" s="1"/>
      <c r="T355" s="4" t="s">
        <v>352</v>
      </c>
    </row>
    <row r="356" spans="15:20" x14ac:dyDescent="0.25">
      <c r="O356" s="1"/>
      <c r="T356" s="4" t="s">
        <v>353</v>
      </c>
    </row>
    <row r="357" spans="15:20" x14ac:dyDescent="0.25">
      <c r="O357" s="1"/>
      <c r="T357" s="4" t="s">
        <v>354</v>
      </c>
    </row>
    <row r="358" spans="15:20" x14ac:dyDescent="0.25">
      <c r="O358" s="1"/>
      <c r="T358" s="4" t="s">
        <v>355</v>
      </c>
    </row>
    <row r="359" spans="15:20" x14ac:dyDescent="0.25">
      <c r="O359" s="1"/>
      <c r="T359" s="4" t="s">
        <v>356</v>
      </c>
    </row>
    <row r="360" spans="15:20" x14ac:dyDescent="0.25">
      <c r="O360" s="1"/>
      <c r="T360" s="4" t="s">
        <v>357</v>
      </c>
    </row>
    <row r="361" spans="15:20" x14ac:dyDescent="0.25">
      <c r="O361" s="1"/>
      <c r="T361" s="4" t="s">
        <v>358</v>
      </c>
    </row>
    <row r="362" spans="15:20" x14ac:dyDescent="0.25">
      <c r="O362" s="1"/>
      <c r="T362" s="4" t="s">
        <v>359</v>
      </c>
    </row>
    <row r="363" spans="15:20" x14ac:dyDescent="0.25">
      <c r="O363" s="1"/>
      <c r="T363" s="4" t="s">
        <v>360</v>
      </c>
    </row>
    <row r="364" spans="15:20" x14ac:dyDescent="0.25">
      <c r="O364" s="1"/>
      <c r="T364" s="4" t="s">
        <v>361</v>
      </c>
    </row>
    <row r="365" spans="15:20" x14ac:dyDescent="0.25">
      <c r="O365" s="1"/>
      <c r="T365" s="4" t="s">
        <v>362</v>
      </c>
    </row>
    <row r="366" spans="15:20" x14ac:dyDescent="0.25">
      <c r="O366" s="1"/>
      <c r="T366" s="4" t="s">
        <v>363</v>
      </c>
    </row>
    <row r="367" spans="15:20" x14ac:dyDescent="0.25">
      <c r="O367" s="1"/>
      <c r="T367" s="4" t="s">
        <v>364</v>
      </c>
    </row>
    <row r="368" spans="15:20" x14ac:dyDescent="0.25">
      <c r="O368" s="1"/>
      <c r="T368" s="4" t="s">
        <v>365</v>
      </c>
    </row>
    <row r="369" spans="15:20" x14ac:dyDescent="0.25">
      <c r="O369" s="1"/>
      <c r="T369" s="4" t="s">
        <v>366</v>
      </c>
    </row>
    <row r="370" spans="15:20" x14ac:dyDescent="0.25">
      <c r="O370" s="1"/>
      <c r="T370" s="4" t="s">
        <v>367</v>
      </c>
    </row>
    <row r="371" spans="15:20" x14ac:dyDescent="0.25">
      <c r="O371" s="1"/>
      <c r="T371" s="4" t="s">
        <v>368</v>
      </c>
    </row>
    <row r="372" spans="15:20" x14ac:dyDescent="0.25">
      <c r="O372" s="1"/>
    </row>
    <row r="373" spans="15:20" x14ac:dyDescent="0.25">
      <c r="O373" s="1"/>
    </row>
    <row r="374" spans="15:20" x14ac:dyDescent="0.25">
      <c r="O374" s="1"/>
    </row>
    <row r="375" spans="15:20" x14ac:dyDescent="0.25">
      <c r="O375" s="1"/>
    </row>
    <row r="376" spans="15:20" x14ac:dyDescent="0.25">
      <c r="O376" s="1"/>
    </row>
    <row r="377" spans="15:20" x14ac:dyDescent="0.25">
      <c r="O377" s="1"/>
    </row>
    <row r="378" spans="15:20" x14ac:dyDescent="0.25">
      <c r="O378" s="1"/>
    </row>
    <row r="379" spans="15:20" x14ac:dyDescent="0.25">
      <c r="O379" s="1"/>
    </row>
    <row r="380" spans="15:20" x14ac:dyDescent="0.25">
      <c r="O380" s="1"/>
    </row>
  </sheetData>
  <mergeCells count="4">
    <mergeCell ref="A3:A5"/>
    <mergeCell ref="A6:O6"/>
    <mergeCell ref="A7:B7"/>
    <mergeCell ref="D9:G9"/>
  </mergeCells>
  <dataValidations count="12">
    <dataValidation type="list" allowBlank="1" showInputMessage="1" showErrorMessage="1" promptTitle="PACC" prompt="Seleccione el Código de Bienes y Servicios._x000a_" sqref="A11:A156">
      <formula1>$T$11:$T$371</formula1>
    </dataValidation>
    <dataValidation allowBlank="1" showInputMessage="1" showErrorMessage="1" promptTitle="PACC" prompt="La cantidad total resultará de la suma de las cantidades requeridas en cada trimestre. " sqref="H11:H156"/>
    <dataValidation allowBlank="1" showInputMessage="1" showErrorMessage="1" promptTitle="PACC" prompt="Digite la descripción de la compra o contratación." sqref="B11:B156"/>
    <dataValidation allowBlank="1" showInputMessage="1" showErrorMessage="1" promptTitle="PACC" prompt="Digite la unidad de medida._x000a__x000a_" sqref="C11:C156"/>
    <dataValidation allowBlank="1" showInputMessage="1" showErrorMessage="1" promptTitle="PACC" prompt="Digite el precio unitario estimado._x000a_" sqref="I11:I156"/>
    <dataValidation allowBlank="1" showInputMessage="1" showErrorMessage="1" promptTitle="PACC" prompt="Digite las observaciones que considere." sqref="O11:O156"/>
    <dataValidation type="list" allowBlank="1" showInputMessage="1" showErrorMessage="1" promptTitle="PACC" prompt="Seleccione el procedimiento de selección." sqref="L11:L156">
      <formula1>$W$11:$W$17</formula1>
    </dataValidation>
    <dataValidation allowBlank="1" showInputMessage="1" showErrorMessage="1" promptTitle="PACC" prompt="Digite la fuente de financiamiento del procedimiento de referencia." sqref="M11:M28 M30:M156"/>
    <dataValidation allowBlank="1" showInputMessage="1" showErrorMessage="1" promptTitle="PACC" prompt="Digite el valor adquirido." sqref="N11:N20 N30:N156"/>
    <dataValidation allowBlank="1" showInputMessage="1" showErrorMessage="1" promptTitle="PACC" prompt="Este valor se calculará automáticamente, resultado de la multiplicación de la cantidad total por el precio unitario estimado." sqref="J31:K31 N21:N29 J11:J30 J32:J156"/>
    <dataValidation allowBlank="1" showInputMessage="1" showErrorMessage="1" promptTitle="PACC" prompt="Digite la cantidad requerida en este período._x000a_" sqref="D11:G11 D16:G16 D118:G156 D24:G28 D49:G49 D74:G85 D88:G102"/>
    <dataValidation allowBlank="1" showInputMessage="1" showErrorMessage="1" promptTitle="PACC" prompt="Este valor se calculará sumando los costos totales que posean el mismo Código de Catálogo de Bienes y Servicios." sqref="K11:K30 K32:K156"/>
  </dataValidations>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0"/>
  <sheetViews>
    <sheetView topLeftCell="A25" zoomScale="70" zoomScaleNormal="70" workbookViewId="0">
      <selection activeCell="J15" sqref="J15"/>
    </sheetView>
  </sheetViews>
  <sheetFormatPr baseColWidth="10" defaultColWidth="11.42578125" defaultRowHeight="18" x14ac:dyDescent="0.25"/>
  <cols>
    <col min="1" max="1" width="50.28515625" style="47" customWidth="1"/>
    <col min="2" max="2" width="36" style="47" customWidth="1"/>
    <col min="3" max="3" width="12" style="47" customWidth="1"/>
    <col min="4" max="4" width="12.28515625" style="47" customWidth="1"/>
    <col min="5" max="5" width="8" style="47" customWidth="1"/>
    <col min="6" max="7" width="7.42578125" style="47" customWidth="1"/>
    <col min="8" max="8" width="10.85546875" style="47" customWidth="1"/>
    <col min="9" max="9" width="16.42578125" style="47" customWidth="1"/>
    <col min="10" max="10" width="19.7109375" style="47" customWidth="1"/>
    <col min="11" max="11" width="27.140625" style="47" customWidth="1"/>
    <col min="12" max="12" width="22.85546875" style="47" customWidth="1"/>
    <col min="13" max="13" width="20.7109375" style="47" customWidth="1"/>
    <col min="14" max="14" width="14.5703125" style="47" customWidth="1"/>
    <col min="15" max="15" width="18.28515625" style="47" customWidth="1"/>
    <col min="16" max="16" width="19.42578125" style="47" customWidth="1"/>
    <col min="17" max="17" width="18.85546875" style="47" customWidth="1"/>
    <col min="18" max="18" width="17.140625" style="47" customWidth="1"/>
    <col min="19" max="19" width="21.42578125" style="47" customWidth="1"/>
    <col min="20" max="20" width="64.5703125" style="47" hidden="1" customWidth="1"/>
    <col min="21" max="21" width="20.85546875" style="47" customWidth="1"/>
    <col min="22" max="22" width="0" style="47" hidden="1" customWidth="1"/>
    <col min="23" max="23" width="52.28515625" style="47" hidden="1" customWidth="1"/>
    <col min="24" max="24" width="17.7109375" style="47" customWidth="1"/>
    <col min="25" max="16384" width="11.42578125" style="47"/>
  </cols>
  <sheetData>
    <row r="1" spans="1:23" ht="18.75" thickBot="1" x14ac:dyDescent="0.3"/>
    <row r="2" spans="1:23" ht="33.75" customHeight="1" x14ac:dyDescent="0.25">
      <c r="A2" s="9" t="s">
        <v>25</v>
      </c>
      <c r="N2" s="12" t="s">
        <v>2</v>
      </c>
      <c r="O2" s="21"/>
    </row>
    <row r="3" spans="1:23" ht="30.75" customHeight="1" x14ac:dyDescent="0.25">
      <c r="A3" s="116"/>
      <c r="N3" s="13" t="s">
        <v>3</v>
      </c>
      <c r="O3" s="22"/>
    </row>
    <row r="4" spans="1:23" ht="20.25" x14ac:dyDescent="0.3">
      <c r="A4" s="116"/>
      <c r="B4" s="48"/>
      <c r="C4" s="48"/>
      <c r="D4" s="48"/>
      <c r="E4" s="48"/>
      <c r="F4" s="48"/>
      <c r="G4" s="48"/>
      <c r="H4" s="48"/>
      <c r="I4" s="48"/>
      <c r="J4" s="48"/>
      <c r="K4" s="48"/>
      <c r="N4" s="13" t="s">
        <v>4</v>
      </c>
      <c r="O4" s="14"/>
    </row>
    <row r="5" spans="1:23" ht="17.25" customHeight="1" thickBot="1" x14ac:dyDescent="0.3">
      <c r="A5" s="116"/>
      <c r="B5" s="10"/>
      <c r="C5" s="10"/>
      <c r="D5" s="10"/>
      <c r="E5" s="10"/>
      <c r="F5" s="10"/>
      <c r="G5" s="10"/>
      <c r="H5" s="10"/>
      <c r="I5" s="10"/>
      <c r="J5" s="10"/>
      <c r="K5" s="10"/>
      <c r="N5" s="15" t="s">
        <v>12</v>
      </c>
      <c r="O5" s="16"/>
    </row>
    <row r="6" spans="1:23" ht="29.25" customHeight="1" x14ac:dyDescent="0.3">
      <c r="A6" s="117" t="s">
        <v>628</v>
      </c>
      <c r="B6" s="117"/>
      <c r="C6" s="117"/>
      <c r="D6" s="117"/>
      <c r="E6" s="117"/>
      <c r="F6" s="117"/>
      <c r="G6" s="117"/>
      <c r="H6" s="117"/>
      <c r="I6" s="117"/>
      <c r="J6" s="117"/>
      <c r="K6" s="117"/>
      <c r="L6" s="117"/>
      <c r="M6" s="117"/>
      <c r="N6" s="117"/>
      <c r="O6" s="117"/>
    </row>
    <row r="7" spans="1:23" x14ac:dyDescent="0.25">
      <c r="A7" s="118" t="s">
        <v>649</v>
      </c>
      <c r="B7" s="118"/>
      <c r="C7" s="10"/>
      <c r="D7" s="10"/>
      <c r="E7" s="10"/>
      <c r="F7" s="10"/>
      <c r="G7" s="10"/>
      <c r="H7" s="10"/>
      <c r="I7" s="10"/>
      <c r="J7" s="10"/>
      <c r="K7" s="10"/>
    </row>
    <row r="8" spans="1:23" ht="18.75" thickBot="1" x14ac:dyDescent="0.3"/>
    <row r="9" spans="1:23" ht="23.25" customHeight="1" x14ac:dyDescent="0.25">
      <c r="C9" s="2"/>
      <c r="D9" s="119" t="s">
        <v>15</v>
      </c>
      <c r="E9" s="120"/>
      <c r="F9" s="120"/>
      <c r="G9" s="121"/>
      <c r="H9" s="2"/>
      <c r="I9" s="2"/>
      <c r="J9" s="2"/>
      <c r="K9" s="2"/>
    </row>
    <row r="10" spans="1:23" ht="165.75" customHeight="1" x14ac:dyDescent="0.25">
      <c r="A10" s="17" t="s">
        <v>11</v>
      </c>
      <c r="B10" s="18" t="s">
        <v>370</v>
      </c>
      <c r="C10" s="18" t="s">
        <v>0</v>
      </c>
      <c r="D10" s="19" t="s">
        <v>7</v>
      </c>
      <c r="E10" s="19" t="s">
        <v>8</v>
      </c>
      <c r="F10" s="19" t="s">
        <v>9</v>
      </c>
      <c r="G10" s="19" t="s">
        <v>10</v>
      </c>
      <c r="H10" s="18" t="s">
        <v>5</v>
      </c>
      <c r="I10" s="18" t="s">
        <v>16</v>
      </c>
      <c r="J10" s="18" t="s">
        <v>371</v>
      </c>
      <c r="K10" s="18" t="s">
        <v>369</v>
      </c>
      <c r="L10" s="18" t="s">
        <v>19</v>
      </c>
      <c r="M10" s="18" t="s">
        <v>6</v>
      </c>
      <c r="N10" s="18" t="s">
        <v>1</v>
      </c>
      <c r="O10" s="20" t="s">
        <v>13</v>
      </c>
      <c r="Q10" s="5"/>
      <c r="R10" s="5"/>
      <c r="S10" s="5"/>
      <c r="T10" s="5"/>
      <c r="U10" s="5"/>
    </row>
    <row r="11" spans="1:23" s="40" customFormat="1" x14ac:dyDescent="0.25">
      <c r="A11" s="38" t="s">
        <v>57</v>
      </c>
      <c r="B11" s="38" t="s">
        <v>374</v>
      </c>
      <c r="C11" s="6"/>
      <c r="D11" s="109"/>
      <c r="E11" s="109"/>
      <c r="F11" s="109"/>
      <c r="G11" s="109"/>
      <c r="H11" s="7"/>
      <c r="I11" s="39"/>
      <c r="J11" s="39"/>
      <c r="K11" s="39"/>
      <c r="L11" s="38"/>
      <c r="M11" s="38"/>
      <c r="N11" s="39"/>
      <c r="O11" s="38"/>
      <c r="T11" s="4" t="s">
        <v>26</v>
      </c>
      <c r="W11" s="41" t="s">
        <v>23</v>
      </c>
    </row>
    <row r="12" spans="1:23" x14ac:dyDescent="0.25">
      <c r="A12" s="6" t="s">
        <v>59</v>
      </c>
      <c r="B12" s="6" t="s">
        <v>376</v>
      </c>
      <c r="C12" s="6"/>
      <c r="D12" s="109"/>
      <c r="E12" s="109"/>
      <c r="F12" s="109"/>
      <c r="G12" s="109"/>
      <c r="H12" s="7"/>
      <c r="I12" s="8"/>
      <c r="J12" s="39"/>
      <c r="K12" s="8"/>
      <c r="L12" s="6"/>
      <c r="M12" s="6"/>
      <c r="N12" s="8"/>
      <c r="O12" s="6"/>
      <c r="T12" s="4" t="s">
        <v>27</v>
      </c>
      <c r="W12" s="11" t="s">
        <v>24</v>
      </c>
    </row>
    <row r="13" spans="1:23" x14ac:dyDescent="0.25">
      <c r="A13" s="6" t="s">
        <v>377</v>
      </c>
      <c r="B13" s="6" t="s">
        <v>378</v>
      </c>
      <c r="C13" s="6"/>
      <c r="D13" s="109"/>
      <c r="E13" s="109"/>
      <c r="F13" s="109"/>
      <c r="G13" s="109"/>
      <c r="H13" s="7"/>
      <c r="I13" s="8"/>
      <c r="J13" s="39"/>
      <c r="K13" s="8"/>
      <c r="L13" s="6"/>
      <c r="M13" s="6"/>
      <c r="N13" s="8"/>
      <c r="O13" s="6"/>
      <c r="T13" s="4" t="s">
        <v>28</v>
      </c>
      <c r="W13" s="11" t="s">
        <v>22</v>
      </c>
    </row>
    <row r="14" spans="1:23" x14ac:dyDescent="0.25">
      <c r="A14" s="29" t="s">
        <v>88</v>
      </c>
      <c r="B14" s="29" t="s">
        <v>380</v>
      </c>
      <c r="C14" s="6"/>
      <c r="D14" s="109"/>
      <c r="E14" s="109"/>
      <c r="F14" s="109"/>
      <c r="G14" s="109"/>
      <c r="H14" s="7"/>
      <c r="I14" s="30"/>
      <c r="J14" s="39"/>
      <c r="K14" s="30"/>
      <c r="L14" s="29"/>
      <c r="M14" s="29"/>
      <c r="N14" s="8"/>
      <c r="O14" s="6"/>
      <c r="T14" s="4" t="s">
        <v>29</v>
      </c>
      <c r="W14" s="11" t="s">
        <v>21</v>
      </c>
    </row>
    <row r="15" spans="1:23" x14ac:dyDescent="0.25">
      <c r="A15" s="6" t="s">
        <v>99</v>
      </c>
      <c r="B15" s="6" t="s">
        <v>381</v>
      </c>
      <c r="C15" s="6"/>
      <c r="D15" s="109"/>
      <c r="E15" s="109"/>
      <c r="F15" s="109"/>
      <c r="G15" s="109"/>
      <c r="H15" s="7"/>
      <c r="I15" s="8"/>
      <c r="J15" s="39"/>
      <c r="K15" s="8"/>
      <c r="L15" s="6"/>
      <c r="M15" s="6"/>
      <c r="N15" s="8"/>
      <c r="O15" s="6"/>
      <c r="T15" s="4" t="s">
        <v>30</v>
      </c>
      <c r="W15" s="11" t="s">
        <v>20</v>
      </c>
    </row>
    <row r="16" spans="1:23" x14ac:dyDescent="0.25">
      <c r="A16" s="6" t="s">
        <v>101</v>
      </c>
      <c r="B16" s="6" t="s">
        <v>382</v>
      </c>
      <c r="C16" s="6"/>
      <c r="D16" s="109"/>
      <c r="E16" s="109"/>
      <c r="F16" s="109"/>
      <c r="G16" s="109"/>
      <c r="H16" s="7"/>
      <c r="I16" s="8"/>
      <c r="J16" s="39"/>
      <c r="K16" s="8"/>
      <c r="L16" s="6"/>
      <c r="M16" s="6"/>
      <c r="N16" s="8"/>
      <c r="O16" s="6"/>
      <c r="T16" s="4" t="s">
        <v>31</v>
      </c>
      <c r="W16" s="11" t="s">
        <v>17</v>
      </c>
    </row>
    <row r="17" spans="1:23" x14ac:dyDescent="0.25">
      <c r="A17" s="31" t="s">
        <v>105</v>
      </c>
      <c r="B17" s="31" t="s">
        <v>384</v>
      </c>
      <c r="C17" s="6"/>
      <c r="D17" s="109"/>
      <c r="E17" s="109"/>
      <c r="F17" s="109"/>
      <c r="G17" s="109"/>
      <c r="H17" s="7"/>
      <c r="I17" s="32"/>
      <c r="J17" s="39"/>
      <c r="K17" s="32"/>
      <c r="L17" s="31"/>
      <c r="M17" s="31"/>
      <c r="N17" s="32"/>
      <c r="O17" s="31"/>
      <c r="T17" s="4" t="s">
        <v>32</v>
      </c>
      <c r="W17" s="11" t="s">
        <v>18</v>
      </c>
    </row>
    <row r="18" spans="1:23" x14ac:dyDescent="0.25">
      <c r="A18" s="29" t="s">
        <v>110</v>
      </c>
      <c r="B18" s="29" t="s">
        <v>627</v>
      </c>
      <c r="C18" s="6"/>
      <c r="D18" s="109"/>
      <c r="E18" s="109"/>
      <c r="F18" s="109"/>
      <c r="G18" s="109"/>
      <c r="H18" s="7"/>
      <c r="I18" s="30"/>
      <c r="J18" s="39"/>
      <c r="K18" s="30"/>
      <c r="L18" s="29"/>
      <c r="M18" s="29"/>
      <c r="N18" s="30"/>
      <c r="O18" s="29"/>
      <c r="T18" s="4" t="s">
        <v>33</v>
      </c>
      <c r="W18" s="11"/>
    </row>
    <row r="19" spans="1:23" x14ac:dyDescent="0.25">
      <c r="A19" s="31" t="s">
        <v>154</v>
      </c>
      <c r="B19" s="31" t="s">
        <v>385</v>
      </c>
      <c r="C19" s="6"/>
      <c r="D19" s="109"/>
      <c r="E19" s="109"/>
      <c r="F19" s="109"/>
      <c r="G19" s="109"/>
      <c r="H19" s="7"/>
      <c r="I19" s="32"/>
      <c r="J19" s="39"/>
      <c r="K19" s="32"/>
      <c r="L19" s="31"/>
      <c r="M19" s="31"/>
      <c r="N19" s="32"/>
      <c r="O19" s="6"/>
      <c r="T19" s="4" t="s">
        <v>34</v>
      </c>
      <c r="W19" s="11"/>
    </row>
    <row r="20" spans="1:23" x14ac:dyDescent="0.25">
      <c r="A20" s="29" t="s">
        <v>177</v>
      </c>
      <c r="B20" s="29" t="s">
        <v>619</v>
      </c>
      <c r="C20" s="6" t="s">
        <v>651</v>
      </c>
      <c r="D20" s="109">
        <v>4</v>
      </c>
      <c r="E20" s="109">
        <v>0</v>
      </c>
      <c r="F20" s="109">
        <v>2</v>
      </c>
      <c r="G20" s="109">
        <v>0</v>
      </c>
      <c r="H20" s="7">
        <v>6</v>
      </c>
      <c r="I20" s="30"/>
      <c r="J20" s="39"/>
      <c r="K20" s="30"/>
      <c r="L20" s="29"/>
      <c r="M20" s="29"/>
      <c r="N20" s="8"/>
      <c r="O20" s="6"/>
      <c r="T20" s="4"/>
      <c r="W20" s="11"/>
    </row>
    <row r="21" spans="1:23" x14ac:dyDescent="0.25">
      <c r="A21" s="31" t="s">
        <v>386</v>
      </c>
      <c r="B21" s="31" t="s">
        <v>387</v>
      </c>
      <c r="C21" s="6" t="s">
        <v>651</v>
      </c>
      <c r="D21" s="109">
        <v>2</v>
      </c>
      <c r="E21" s="109">
        <v>2</v>
      </c>
      <c r="F21" s="109">
        <v>2</v>
      </c>
      <c r="G21" s="109">
        <v>2</v>
      </c>
      <c r="H21" s="7">
        <v>8</v>
      </c>
      <c r="I21" s="32"/>
      <c r="J21" s="39"/>
      <c r="K21" s="32"/>
      <c r="L21" s="31"/>
      <c r="M21" s="31"/>
      <c r="N21" s="30"/>
      <c r="O21" s="6"/>
      <c r="T21" s="4"/>
      <c r="W21" s="11"/>
    </row>
    <row r="22" spans="1:23" x14ac:dyDescent="0.25">
      <c r="A22" s="29" t="s">
        <v>388</v>
      </c>
      <c r="B22" s="29" t="s">
        <v>389</v>
      </c>
      <c r="C22" s="6" t="s">
        <v>651</v>
      </c>
      <c r="D22" s="109">
        <v>0</v>
      </c>
      <c r="E22" s="109">
        <v>1</v>
      </c>
      <c r="F22" s="109">
        <v>0</v>
      </c>
      <c r="G22" s="109">
        <v>0</v>
      </c>
      <c r="H22" s="7">
        <v>1</v>
      </c>
      <c r="I22" s="30"/>
      <c r="J22" s="39"/>
      <c r="K22" s="30"/>
      <c r="L22" s="29"/>
      <c r="M22" s="29"/>
      <c r="N22" s="32"/>
      <c r="O22" s="6"/>
      <c r="T22" s="4" t="s">
        <v>35</v>
      </c>
      <c r="W22" s="11"/>
    </row>
    <row r="23" spans="1:23" x14ac:dyDescent="0.25">
      <c r="A23" s="31" t="s">
        <v>390</v>
      </c>
      <c r="B23" s="31" t="s">
        <v>391</v>
      </c>
      <c r="C23" s="6" t="s">
        <v>651</v>
      </c>
      <c r="D23" s="109">
        <v>1</v>
      </c>
      <c r="E23" s="109">
        <v>0</v>
      </c>
      <c r="F23" s="109">
        <v>0</v>
      </c>
      <c r="G23" s="109">
        <v>0</v>
      </c>
      <c r="H23" s="7">
        <v>1</v>
      </c>
      <c r="I23" s="32"/>
      <c r="J23" s="39"/>
      <c r="K23" s="32"/>
      <c r="L23" s="31"/>
      <c r="M23" s="31"/>
      <c r="N23" s="30"/>
      <c r="O23" s="6"/>
      <c r="T23" s="4" t="s">
        <v>36</v>
      </c>
      <c r="W23" s="11"/>
    </row>
    <row r="24" spans="1:23" x14ac:dyDescent="0.25">
      <c r="A24" s="29" t="s">
        <v>392</v>
      </c>
      <c r="B24" s="29" t="s">
        <v>393</v>
      </c>
      <c r="C24" s="6"/>
      <c r="D24" s="109"/>
      <c r="E24" s="109"/>
      <c r="F24" s="109"/>
      <c r="G24" s="109"/>
      <c r="H24" s="7"/>
      <c r="I24" s="30"/>
      <c r="J24" s="39"/>
      <c r="K24" s="30"/>
      <c r="L24" s="29"/>
      <c r="M24" s="29"/>
      <c r="N24" s="32"/>
      <c r="O24" s="29"/>
      <c r="T24" s="4" t="s">
        <v>37</v>
      </c>
      <c r="W24" s="11"/>
    </row>
    <row r="25" spans="1:23" x14ac:dyDescent="0.25">
      <c r="A25" s="31" t="s">
        <v>394</v>
      </c>
      <c r="B25" s="31" t="s">
        <v>395</v>
      </c>
      <c r="C25" s="6" t="s">
        <v>651</v>
      </c>
      <c r="D25" s="109">
        <v>2</v>
      </c>
      <c r="E25" s="109">
        <v>2</v>
      </c>
      <c r="F25" s="109">
        <v>2</v>
      </c>
      <c r="G25" s="109">
        <v>2</v>
      </c>
      <c r="H25" s="7">
        <v>8</v>
      </c>
      <c r="I25" s="32"/>
      <c r="J25" s="39"/>
      <c r="K25" s="32"/>
      <c r="L25" s="31"/>
      <c r="M25" s="31"/>
      <c r="N25" s="30"/>
      <c r="O25" s="6"/>
      <c r="T25" s="4" t="s">
        <v>38</v>
      </c>
      <c r="W25" s="11"/>
    </row>
    <row r="26" spans="1:23" x14ac:dyDescent="0.25">
      <c r="A26" s="29" t="s">
        <v>396</v>
      </c>
      <c r="B26" s="29" t="s">
        <v>397</v>
      </c>
      <c r="C26" s="6" t="s">
        <v>651</v>
      </c>
      <c r="D26" s="109">
        <v>2</v>
      </c>
      <c r="E26" s="109">
        <v>0</v>
      </c>
      <c r="F26" s="109">
        <v>0</v>
      </c>
      <c r="G26" s="109">
        <v>0</v>
      </c>
      <c r="H26" s="7">
        <v>2</v>
      </c>
      <c r="I26" s="30"/>
      <c r="J26" s="39"/>
      <c r="K26" s="30"/>
      <c r="L26" s="29"/>
      <c r="M26" s="29"/>
      <c r="N26" s="32"/>
      <c r="O26" s="29"/>
      <c r="T26" s="4" t="s">
        <v>39</v>
      </c>
      <c r="W26" s="11"/>
    </row>
    <row r="27" spans="1:23" x14ac:dyDescent="0.25">
      <c r="A27" s="31" t="s">
        <v>398</v>
      </c>
      <c r="B27" s="31" t="s">
        <v>399</v>
      </c>
      <c r="C27" s="6"/>
      <c r="D27" s="109"/>
      <c r="E27" s="109"/>
      <c r="F27" s="109"/>
      <c r="G27" s="109"/>
      <c r="H27" s="7"/>
      <c r="I27" s="32"/>
      <c r="J27" s="39"/>
      <c r="K27" s="32"/>
      <c r="L27" s="31"/>
      <c r="M27" s="31"/>
      <c r="N27" s="30"/>
      <c r="O27" s="6"/>
      <c r="T27" s="4" t="s">
        <v>40</v>
      </c>
      <c r="W27" s="11"/>
    </row>
    <row r="28" spans="1:23" x14ac:dyDescent="0.25">
      <c r="A28" s="29" t="s">
        <v>400</v>
      </c>
      <c r="B28" s="29" t="s">
        <v>401</v>
      </c>
      <c r="C28" s="6"/>
      <c r="D28" s="109"/>
      <c r="E28" s="109"/>
      <c r="F28" s="109"/>
      <c r="G28" s="109"/>
      <c r="H28" s="7"/>
      <c r="I28" s="30"/>
      <c r="J28" s="39"/>
      <c r="K28" s="30"/>
      <c r="L28" s="29"/>
      <c r="M28" s="29"/>
      <c r="N28" s="32"/>
      <c r="O28" s="6"/>
      <c r="T28" s="4" t="s">
        <v>41</v>
      </c>
      <c r="W28" s="11"/>
    </row>
    <row r="29" spans="1:23" x14ac:dyDescent="0.25">
      <c r="A29" s="31" t="s">
        <v>180</v>
      </c>
      <c r="B29" s="31" t="s">
        <v>402</v>
      </c>
      <c r="C29" s="6"/>
      <c r="D29" s="109"/>
      <c r="E29" s="109"/>
      <c r="F29" s="109"/>
      <c r="G29" s="109"/>
      <c r="H29" s="7"/>
      <c r="I29" s="32"/>
      <c r="J29" s="39"/>
      <c r="K29" s="32"/>
      <c r="L29" s="31"/>
      <c r="M29" s="11"/>
      <c r="N29" s="30"/>
      <c r="O29" s="6"/>
      <c r="T29" s="4" t="s">
        <v>42</v>
      </c>
      <c r="W29" s="11"/>
    </row>
    <row r="30" spans="1:23" x14ac:dyDescent="0.25">
      <c r="A30" s="31" t="s">
        <v>403</v>
      </c>
      <c r="B30" s="29" t="s">
        <v>613</v>
      </c>
      <c r="C30" s="6" t="s">
        <v>652</v>
      </c>
      <c r="D30" s="109">
        <v>2</v>
      </c>
      <c r="E30" s="109">
        <v>0</v>
      </c>
      <c r="F30" s="109">
        <v>2</v>
      </c>
      <c r="G30" s="109">
        <v>0</v>
      </c>
      <c r="H30" s="7">
        <v>4</v>
      </c>
      <c r="I30" s="30"/>
      <c r="J30" s="39"/>
      <c r="K30" s="30"/>
      <c r="L30" s="29"/>
      <c r="M30" s="31"/>
      <c r="N30" s="30"/>
      <c r="O30" s="29"/>
      <c r="T30" s="4" t="s">
        <v>43</v>
      </c>
      <c r="W30" s="11"/>
    </row>
    <row r="31" spans="1:23" x14ac:dyDescent="0.25">
      <c r="A31" s="31" t="s">
        <v>403</v>
      </c>
      <c r="B31" s="31" t="s">
        <v>404</v>
      </c>
      <c r="C31" s="6"/>
      <c r="D31" s="109"/>
      <c r="E31" s="109"/>
      <c r="F31" s="109"/>
      <c r="G31" s="109"/>
      <c r="H31" s="7"/>
      <c r="I31" s="32"/>
      <c r="J31" s="39"/>
      <c r="K31" s="32"/>
      <c r="L31" s="31"/>
      <c r="M31" s="31"/>
      <c r="N31" s="32"/>
      <c r="O31" s="31"/>
      <c r="T31" s="4" t="s">
        <v>44</v>
      </c>
      <c r="W31" s="11"/>
    </row>
    <row r="32" spans="1:23" x14ac:dyDescent="0.4">
      <c r="A32" s="31" t="s">
        <v>405</v>
      </c>
      <c r="B32" s="29" t="s">
        <v>610</v>
      </c>
      <c r="C32" s="6" t="s">
        <v>651</v>
      </c>
      <c r="D32" s="109">
        <v>1</v>
      </c>
      <c r="E32" s="109">
        <v>0</v>
      </c>
      <c r="F32" s="109">
        <v>0</v>
      </c>
      <c r="G32" s="109">
        <v>0</v>
      </c>
      <c r="H32" s="7">
        <v>1</v>
      </c>
      <c r="I32" s="30"/>
      <c r="J32" s="39"/>
      <c r="K32" s="30"/>
      <c r="L32" s="29"/>
      <c r="M32" s="29"/>
      <c r="N32" s="30"/>
      <c r="O32" s="29"/>
      <c r="T32" s="4" t="s">
        <v>45</v>
      </c>
      <c r="W32" s="11"/>
    </row>
    <row r="33" spans="1:23" x14ac:dyDescent="0.4">
      <c r="A33" s="31" t="s">
        <v>407</v>
      </c>
      <c r="B33" s="31" t="s">
        <v>406</v>
      </c>
      <c r="C33" s="6" t="s">
        <v>651</v>
      </c>
      <c r="D33" s="109">
        <v>2</v>
      </c>
      <c r="E33" s="109">
        <v>0</v>
      </c>
      <c r="F33" s="109">
        <v>2</v>
      </c>
      <c r="G33" s="109">
        <v>0</v>
      </c>
      <c r="H33" s="7">
        <v>4</v>
      </c>
      <c r="I33" s="32"/>
      <c r="J33" s="39"/>
      <c r="K33" s="32"/>
      <c r="L33" s="31"/>
      <c r="M33" s="31"/>
      <c r="N33" s="8"/>
      <c r="O33" s="6"/>
      <c r="T33" s="4" t="s">
        <v>46</v>
      </c>
      <c r="W33" s="11"/>
    </row>
    <row r="34" spans="1:23" x14ac:dyDescent="0.25">
      <c r="A34" s="31" t="s">
        <v>408</v>
      </c>
      <c r="B34" s="6" t="s">
        <v>607</v>
      </c>
      <c r="C34" s="6" t="s">
        <v>651</v>
      </c>
      <c r="D34" s="109">
        <v>3</v>
      </c>
      <c r="E34" s="109">
        <v>3</v>
      </c>
      <c r="F34" s="109">
        <v>3</v>
      </c>
      <c r="G34" s="109">
        <v>3</v>
      </c>
      <c r="H34" s="7">
        <v>12</v>
      </c>
      <c r="I34" s="8"/>
      <c r="J34" s="39"/>
      <c r="K34" s="8"/>
      <c r="L34" s="6"/>
      <c r="M34" s="6"/>
      <c r="N34" s="8"/>
      <c r="O34" s="6"/>
      <c r="T34" s="4" t="s">
        <v>47</v>
      </c>
      <c r="W34" s="11"/>
    </row>
    <row r="35" spans="1:23" x14ac:dyDescent="0.4">
      <c r="A35" s="31" t="s">
        <v>410</v>
      </c>
      <c r="B35" s="6" t="s">
        <v>614</v>
      </c>
      <c r="C35" s="6" t="s">
        <v>651</v>
      </c>
      <c r="D35" s="109">
        <v>1</v>
      </c>
      <c r="E35" s="109">
        <v>0</v>
      </c>
      <c r="F35" s="109">
        <v>0</v>
      </c>
      <c r="G35" s="109">
        <v>0</v>
      </c>
      <c r="H35" s="7">
        <v>1</v>
      </c>
      <c r="I35" s="8"/>
      <c r="J35" s="39"/>
      <c r="K35" s="8"/>
      <c r="L35" s="6"/>
      <c r="M35" s="6"/>
      <c r="N35" s="8"/>
      <c r="O35" s="6"/>
      <c r="T35" s="4" t="s">
        <v>48</v>
      </c>
      <c r="W35" s="11"/>
    </row>
    <row r="36" spans="1:23" x14ac:dyDescent="0.4">
      <c r="A36" s="31" t="s">
        <v>412</v>
      </c>
      <c r="B36" s="29" t="s">
        <v>615</v>
      </c>
      <c r="C36" s="6" t="s">
        <v>651</v>
      </c>
      <c r="D36" s="109">
        <v>4</v>
      </c>
      <c r="E36" s="109">
        <v>0</v>
      </c>
      <c r="F36" s="109">
        <v>0</v>
      </c>
      <c r="G36" s="109">
        <v>0</v>
      </c>
      <c r="H36" s="7">
        <v>4</v>
      </c>
      <c r="I36" s="30"/>
      <c r="J36" s="39"/>
      <c r="K36" s="30"/>
      <c r="L36" s="29"/>
      <c r="M36" s="29"/>
      <c r="N36" s="30"/>
      <c r="O36" s="29"/>
      <c r="T36" s="4" t="s">
        <v>49</v>
      </c>
      <c r="W36" s="11"/>
    </row>
    <row r="37" spans="1:23" x14ac:dyDescent="0.4">
      <c r="A37" s="31" t="s">
        <v>414</v>
      </c>
      <c r="B37" s="31" t="s">
        <v>617</v>
      </c>
      <c r="C37" s="6" t="s">
        <v>651</v>
      </c>
      <c r="D37" s="109">
        <v>1</v>
      </c>
      <c r="E37" s="109">
        <v>0</v>
      </c>
      <c r="F37" s="109">
        <v>0</v>
      </c>
      <c r="G37" s="109">
        <v>0</v>
      </c>
      <c r="H37" s="7">
        <v>1</v>
      </c>
      <c r="I37" s="32"/>
      <c r="J37" s="39"/>
      <c r="K37" s="32"/>
      <c r="L37" s="31"/>
      <c r="M37" s="31"/>
      <c r="N37" s="8"/>
      <c r="O37" s="6"/>
      <c r="T37" s="4" t="s">
        <v>50</v>
      </c>
      <c r="W37" s="11"/>
    </row>
    <row r="38" spans="1:23" s="40" customFormat="1" x14ac:dyDescent="0.4">
      <c r="A38" s="31" t="s">
        <v>416</v>
      </c>
      <c r="B38" s="38" t="s">
        <v>609</v>
      </c>
      <c r="C38" s="6" t="s">
        <v>651</v>
      </c>
      <c r="D38" s="109">
        <v>5</v>
      </c>
      <c r="E38" s="109">
        <v>5</v>
      </c>
      <c r="F38" s="109">
        <v>5</v>
      </c>
      <c r="G38" s="109">
        <v>5</v>
      </c>
      <c r="H38" s="7">
        <v>20</v>
      </c>
      <c r="I38" s="39"/>
      <c r="J38" s="39"/>
      <c r="K38" s="39"/>
      <c r="L38" s="38"/>
      <c r="M38" s="38"/>
      <c r="N38" s="39"/>
      <c r="O38" s="38"/>
      <c r="T38" s="4" t="s">
        <v>51</v>
      </c>
      <c r="W38" s="41"/>
    </row>
    <row r="39" spans="1:23" x14ac:dyDescent="0.25">
      <c r="A39" s="31" t="s">
        <v>418</v>
      </c>
      <c r="B39" s="31" t="s">
        <v>409</v>
      </c>
      <c r="C39" s="6"/>
      <c r="D39" s="109"/>
      <c r="E39" s="109"/>
      <c r="F39" s="109"/>
      <c r="G39" s="109"/>
      <c r="H39" s="7"/>
      <c r="I39" s="32"/>
      <c r="J39" s="39"/>
      <c r="K39" s="32"/>
      <c r="L39" s="6"/>
      <c r="M39" s="6"/>
      <c r="N39" s="8"/>
      <c r="O39" s="6"/>
      <c r="T39" s="4" t="s">
        <v>52</v>
      </c>
      <c r="W39" s="11"/>
    </row>
    <row r="40" spans="1:23" x14ac:dyDescent="0.4">
      <c r="A40" s="31" t="s">
        <v>420</v>
      </c>
      <c r="B40" s="29" t="s">
        <v>618</v>
      </c>
      <c r="C40" s="6"/>
      <c r="D40" s="109"/>
      <c r="E40" s="109"/>
      <c r="F40" s="109"/>
      <c r="G40" s="109"/>
      <c r="H40" s="7"/>
      <c r="I40" s="30"/>
      <c r="J40" s="39"/>
      <c r="K40" s="30"/>
      <c r="L40" s="29"/>
      <c r="M40" s="29"/>
      <c r="N40" s="30"/>
      <c r="O40" s="29"/>
      <c r="T40" s="4" t="s">
        <v>53</v>
      </c>
      <c r="W40" s="11"/>
    </row>
    <row r="41" spans="1:23" x14ac:dyDescent="0.4">
      <c r="A41" s="31" t="s">
        <v>422</v>
      </c>
      <c r="B41" s="6" t="s">
        <v>411</v>
      </c>
      <c r="C41" s="6"/>
      <c r="D41" s="109"/>
      <c r="E41" s="109"/>
      <c r="F41" s="109"/>
      <c r="G41" s="109"/>
      <c r="H41" s="7"/>
      <c r="I41" s="8"/>
      <c r="J41" s="39"/>
      <c r="K41" s="8"/>
      <c r="L41" s="6"/>
      <c r="M41" s="6"/>
      <c r="N41" s="8"/>
      <c r="O41" s="6"/>
      <c r="T41" s="4" t="s">
        <v>54</v>
      </c>
      <c r="W41" s="11"/>
    </row>
    <row r="42" spans="1:23" x14ac:dyDescent="0.4">
      <c r="A42" s="31" t="s">
        <v>424</v>
      </c>
      <c r="B42" s="6" t="s">
        <v>620</v>
      </c>
      <c r="C42" s="6"/>
      <c r="D42" s="109"/>
      <c r="E42" s="109"/>
      <c r="F42" s="109"/>
      <c r="G42" s="109"/>
      <c r="H42" s="7"/>
      <c r="I42" s="8"/>
      <c r="J42" s="39"/>
      <c r="K42" s="8"/>
      <c r="L42" s="6"/>
      <c r="M42" s="6"/>
      <c r="N42" s="8"/>
      <c r="O42" s="6"/>
      <c r="T42" s="4" t="s">
        <v>55</v>
      </c>
      <c r="W42" s="11"/>
    </row>
    <row r="43" spans="1:23" x14ac:dyDescent="0.4">
      <c r="A43" s="31" t="s">
        <v>426</v>
      </c>
      <c r="B43" s="6" t="s">
        <v>413</v>
      </c>
      <c r="C43" s="6" t="s">
        <v>654</v>
      </c>
      <c r="D43" s="109">
        <v>30</v>
      </c>
      <c r="E43" s="109">
        <v>30</v>
      </c>
      <c r="F43" s="109">
        <v>30</v>
      </c>
      <c r="G43" s="109">
        <v>30</v>
      </c>
      <c r="H43" s="7">
        <v>120</v>
      </c>
      <c r="I43" s="8"/>
      <c r="J43" s="39"/>
      <c r="K43" s="8"/>
      <c r="L43" s="6"/>
      <c r="M43" s="6"/>
      <c r="N43" s="8"/>
      <c r="O43" s="6"/>
      <c r="T43" s="4" t="s">
        <v>56</v>
      </c>
      <c r="W43" s="11"/>
    </row>
    <row r="44" spans="1:23" x14ac:dyDescent="0.4">
      <c r="A44" s="31" t="s">
        <v>428</v>
      </c>
      <c r="B44" s="6" t="s">
        <v>624</v>
      </c>
      <c r="C44" s="6"/>
      <c r="D44" s="109"/>
      <c r="E44" s="109"/>
      <c r="F44" s="109"/>
      <c r="G44" s="109"/>
      <c r="H44" s="7"/>
      <c r="I44" s="8"/>
      <c r="J44" s="39"/>
      <c r="K44" s="8"/>
      <c r="L44" s="6"/>
      <c r="M44" s="6"/>
      <c r="N44" s="8"/>
      <c r="O44" s="6"/>
      <c r="T44" s="4" t="s">
        <v>57</v>
      </c>
      <c r="W44" s="11"/>
    </row>
    <row r="45" spans="1:23" x14ac:dyDescent="0.4">
      <c r="A45" s="31" t="s">
        <v>430</v>
      </c>
      <c r="B45" s="6" t="s">
        <v>415</v>
      </c>
      <c r="C45" s="6" t="s">
        <v>654</v>
      </c>
      <c r="D45" s="109">
        <v>2</v>
      </c>
      <c r="E45" s="109">
        <v>2</v>
      </c>
      <c r="F45" s="109">
        <v>2</v>
      </c>
      <c r="G45" s="109">
        <v>2</v>
      </c>
      <c r="H45" s="7">
        <v>6</v>
      </c>
      <c r="I45" s="8"/>
      <c r="J45" s="39"/>
      <c r="K45" s="8"/>
      <c r="L45" s="6"/>
      <c r="M45" s="6"/>
      <c r="N45" s="8"/>
      <c r="O45" s="6"/>
      <c r="T45" s="4" t="s">
        <v>58</v>
      </c>
      <c r="W45" s="11"/>
    </row>
    <row r="46" spans="1:23" x14ac:dyDescent="0.4">
      <c r="A46" s="31" t="s">
        <v>432</v>
      </c>
      <c r="B46" s="6" t="s">
        <v>605</v>
      </c>
      <c r="C46" s="6" t="s">
        <v>651</v>
      </c>
      <c r="D46" s="109">
        <v>5</v>
      </c>
      <c r="E46" s="109">
        <v>5</v>
      </c>
      <c r="F46" s="109">
        <v>5</v>
      </c>
      <c r="G46" s="109">
        <v>5</v>
      </c>
      <c r="H46" s="7">
        <v>20</v>
      </c>
      <c r="I46" s="8"/>
      <c r="J46" s="39"/>
      <c r="K46" s="8"/>
      <c r="L46" s="6"/>
      <c r="M46" s="6"/>
      <c r="N46" s="8"/>
      <c r="O46" s="6"/>
      <c r="T46" s="4"/>
      <c r="W46" s="11"/>
    </row>
    <row r="47" spans="1:23" x14ac:dyDescent="0.4">
      <c r="A47" s="31" t="s">
        <v>434</v>
      </c>
      <c r="B47" s="6" t="s">
        <v>417</v>
      </c>
      <c r="C47" s="6"/>
      <c r="D47" s="109"/>
      <c r="E47" s="109"/>
      <c r="F47" s="109"/>
      <c r="G47" s="109"/>
      <c r="H47" s="7"/>
      <c r="I47" s="8"/>
      <c r="J47" s="39"/>
      <c r="K47" s="8"/>
      <c r="L47" s="6"/>
      <c r="M47" s="6"/>
      <c r="N47" s="8"/>
      <c r="O47" s="6"/>
      <c r="T47" s="4" t="s">
        <v>59</v>
      </c>
      <c r="W47" s="11"/>
    </row>
    <row r="48" spans="1:23" x14ac:dyDescent="0.4">
      <c r="A48" s="31" t="s">
        <v>436</v>
      </c>
      <c r="B48" s="6" t="s">
        <v>612</v>
      </c>
      <c r="C48" s="6" t="s">
        <v>651</v>
      </c>
      <c r="D48" s="109">
        <v>1</v>
      </c>
      <c r="E48" s="109">
        <v>0</v>
      </c>
      <c r="F48" s="109">
        <v>0</v>
      </c>
      <c r="G48" s="109">
        <v>0</v>
      </c>
      <c r="H48" s="7">
        <v>1</v>
      </c>
      <c r="I48" s="8"/>
      <c r="J48" s="39"/>
      <c r="K48" s="8"/>
      <c r="L48" s="6"/>
      <c r="M48" s="6"/>
      <c r="N48" s="8"/>
      <c r="O48" s="6"/>
      <c r="T48" s="4" t="s">
        <v>60</v>
      </c>
      <c r="W48" s="11"/>
    </row>
    <row r="49" spans="1:23" x14ac:dyDescent="0.25">
      <c r="A49" s="31" t="s">
        <v>438</v>
      </c>
      <c r="B49" s="6" t="s">
        <v>419</v>
      </c>
      <c r="C49" s="6" t="s">
        <v>651</v>
      </c>
      <c r="D49" s="109">
        <v>6</v>
      </c>
      <c r="E49" s="109">
        <v>6</v>
      </c>
      <c r="F49" s="109">
        <v>6</v>
      </c>
      <c r="G49" s="109">
        <v>6</v>
      </c>
      <c r="H49" s="7">
        <v>24</v>
      </c>
      <c r="I49" s="8"/>
      <c r="J49" s="39"/>
      <c r="K49" s="8"/>
      <c r="L49" s="6"/>
      <c r="M49" s="6"/>
      <c r="N49" s="8"/>
      <c r="O49" s="6"/>
      <c r="T49" s="4" t="s">
        <v>61</v>
      </c>
      <c r="W49" s="11"/>
    </row>
    <row r="50" spans="1:23" x14ac:dyDescent="0.25">
      <c r="A50" s="31" t="s">
        <v>440</v>
      </c>
      <c r="B50" s="6" t="s">
        <v>608</v>
      </c>
      <c r="C50" s="6" t="s">
        <v>651</v>
      </c>
      <c r="D50" s="109">
        <v>2</v>
      </c>
      <c r="E50" s="109">
        <v>0</v>
      </c>
      <c r="F50" s="109">
        <v>2</v>
      </c>
      <c r="G50" s="109">
        <v>0</v>
      </c>
      <c r="H50" s="7">
        <v>2</v>
      </c>
      <c r="I50" s="8"/>
      <c r="J50" s="39"/>
      <c r="K50" s="8"/>
      <c r="L50" s="6"/>
      <c r="M50" s="6"/>
      <c r="N50" s="8"/>
      <c r="O50" s="6"/>
      <c r="T50" s="4" t="s">
        <v>62</v>
      </c>
      <c r="W50" s="11"/>
    </row>
    <row r="51" spans="1:23" x14ac:dyDescent="0.25">
      <c r="A51" s="31" t="s">
        <v>442</v>
      </c>
      <c r="B51" s="6" t="s">
        <v>421</v>
      </c>
      <c r="C51" s="6" t="s">
        <v>651</v>
      </c>
      <c r="D51" s="109">
        <v>5</v>
      </c>
      <c r="E51" s="109">
        <v>6</v>
      </c>
      <c r="F51" s="109">
        <v>5</v>
      </c>
      <c r="G51" s="109">
        <v>6</v>
      </c>
      <c r="H51" s="7">
        <v>22</v>
      </c>
      <c r="I51" s="8"/>
      <c r="J51" s="39"/>
      <c r="K51" s="8"/>
      <c r="L51" s="6"/>
      <c r="M51" s="6"/>
      <c r="N51" s="8"/>
      <c r="O51" s="6"/>
      <c r="T51" s="4" t="s">
        <v>63</v>
      </c>
      <c r="W51" s="11"/>
    </row>
    <row r="52" spans="1:23" x14ac:dyDescent="0.25">
      <c r="A52" s="31" t="s">
        <v>444</v>
      </c>
      <c r="B52" s="6" t="s">
        <v>625</v>
      </c>
      <c r="C52" s="6"/>
      <c r="D52" s="109"/>
      <c r="E52" s="109"/>
      <c r="F52" s="109"/>
      <c r="G52" s="109"/>
      <c r="H52" s="7"/>
      <c r="I52" s="8"/>
      <c r="J52" s="39"/>
      <c r="K52" s="8"/>
      <c r="L52" s="6"/>
      <c r="M52" s="6"/>
      <c r="N52" s="8"/>
      <c r="O52" s="6"/>
      <c r="T52" s="4" t="s">
        <v>64</v>
      </c>
      <c r="W52" s="11"/>
    </row>
    <row r="53" spans="1:23" x14ac:dyDescent="0.25">
      <c r="A53" s="31" t="s">
        <v>446</v>
      </c>
      <c r="B53" s="6" t="s">
        <v>423</v>
      </c>
      <c r="C53" s="6" t="s">
        <v>651</v>
      </c>
      <c r="D53" s="109">
        <v>10</v>
      </c>
      <c r="E53" s="109">
        <v>10</v>
      </c>
      <c r="F53" s="109">
        <v>5</v>
      </c>
      <c r="G53" s="109">
        <v>5</v>
      </c>
      <c r="H53" s="7">
        <v>30</v>
      </c>
      <c r="I53" s="8"/>
      <c r="J53" s="39"/>
      <c r="K53" s="8"/>
      <c r="L53" s="6"/>
      <c r="M53" s="6"/>
      <c r="N53" s="8"/>
      <c r="O53" s="6"/>
      <c r="T53" s="4" t="s">
        <v>65</v>
      </c>
      <c r="W53" s="11"/>
    </row>
    <row r="54" spans="1:23" x14ac:dyDescent="0.25">
      <c r="A54" s="31" t="s">
        <v>448</v>
      </c>
      <c r="B54" s="6" t="s">
        <v>606</v>
      </c>
      <c r="C54" s="6" t="s">
        <v>651</v>
      </c>
      <c r="D54" s="109">
        <v>2</v>
      </c>
      <c r="E54" s="109">
        <v>2</v>
      </c>
      <c r="F54" s="109">
        <v>2</v>
      </c>
      <c r="G54" s="109">
        <v>2</v>
      </c>
      <c r="H54" s="7">
        <v>8</v>
      </c>
      <c r="I54" s="8"/>
      <c r="J54" s="39"/>
      <c r="K54" s="8"/>
      <c r="L54" s="6"/>
      <c r="M54" s="6"/>
      <c r="N54" s="8"/>
      <c r="O54" s="6"/>
      <c r="T54" s="4" t="s">
        <v>66</v>
      </c>
      <c r="W54" s="11"/>
    </row>
    <row r="55" spans="1:23" x14ac:dyDescent="0.25">
      <c r="A55" s="31" t="s">
        <v>450</v>
      </c>
      <c r="B55" s="6" t="s">
        <v>425</v>
      </c>
      <c r="C55" s="6"/>
      <c r="D55" s="109"/>
      <c r="E55" s="109"/>
      <c r="F55" s="109"/>
      <c r="G55" s="109"/>
      <c r="H55" s="7"/>
      <c r="I55" s="8"/>
      <c r="J55" s="39"/>
      <c r="K55" s="8"/>
      <c r="L55" s="6"/>
      <c r="M55" s="6"/>
      <c r="N55" s="8"/>
      <c r="O55" s="6"/>
      <c r="T55" s="4" t="s">
        <v>67</v>
      </c>
      <c r="W55" s="11"/>
    </row>
    <row r="56" spans="1:23" x14ac:dyDescent="0.25">
      <c r="A56" s="31" t="s">
        <v>452</v>
      </c>
      <c r="B56" s="6" t="s">
        <v>611</v>
      </c>
      <c r="C56" s="6" t="s">
        <v>651</v>
      </c>
      <c r="D56" s="109">
        <v>5</v>
      </c>
      <c r="E56" s="109">
        <v>5</v>
      </c>
      <c r="F56" s="109">
        <v>5</v>
      </c>
      <c r="G56" s="109">
        <v>5</v>
      </c>
      <c r="H56" s="7">
        <v>20</v>
      </c>
      <c r="I56" s="8"/>
      <c r="J56" s="39"/>
      <c r="K56" s="8"/>
      <c r="L56" s="6"/>
      <c r="M56" s="6"/>
      <c r="N56" s="8"/>
      <c r="O56" s="6"/>
      <c r="T56" s="4" t="s">
        <v>68</v>
      </c>
      <c r="W56" s="11"/>
    </row>
    <row r="57" spans="1:23" x14ac:dyDescent="0.25">
      <c r="A57" s="31" t="s">
        <v>454</v>
      </c>
      <c r="B57" s="6" t="s">
        <v>427</v>
      </c>
      <c r="C57" s="6"/>
      <c r="D57" s="109"/>
      <c r="E57" s="109"/>
      <c r="F57" s="109"/>
      <c r="G57" s="109"/>
      <c r="H57" s="7"/>
      <c r="I57" s="8"/>
      <c r="J57" s="39"/>
      <c r="K57" s="8"/>
      <c r="L57" s="6"/>
      <c r="M57" s="6"/>
      <c r="N57" s="8"/>
      <c r="O57" s="6"/>
      <c r="T57" s="4" t="s">
        <v>69</v>
      </c>
      <c r="W57" s="11"/>
    </row>
    <row r="58" spans="1:23" x14ac:dyDescent="0.25">
      <c r="A58" s="31" t="s">
        <v>456</v>
      </c>
      <c r="B58" s="6" t="s">
        <v>623</v>
      </c>
      <c r="C58" s="6" t="s">
        <v>651</v>
      </c>
      <c r="D58" s="109">
        <v>1</v>
      </c>
      <c r="E58" s="109">
        <v>1</v>
      </c>
      <c r="F58" s="109">
        <v>1</v>
      </c>
      <c r="G58" s="109">
        <v>1</v>
      </c>
      <c r="H58" s="7">
        <v>4</v>
      </c>
      <c r="I58" s="8"/>
      <c r="J58" s="39"/>
      <c r="K58" s="8"/>
      <c r="L58" s="6"/>
      <c r="M58" s="6"/>
      <c r="N58" s="8"/>
      <c r="O58" s="6"/>
      <c r="T58" s="4" t="s">
        <v>70</v>
      </c>
      <c r="W58" s="11"/>
    </row>
    <row r="59" spans="1:23" x14ac:dyDescent="0.25">
      <c r="A59" s="31" t="s">
        <v>458</v>
      </c>
      <c r="B59" s="6" t="s">
        <v>429</v>
      </c>
      <c r="C59" s="6" t="s">
        <v>651</v>
      </c>
      <c r="D59" s="109">
        <v>5</v>
      </c>
      <c r="E59" s="109">
        <v>7</v>
      </c>
      <c r="F59" s="109">
        <v>5</v>
      </c>
      <c r="G59" s="109">
        <v>7</v>
      </c>
      <c r="H59" s="7">
        <v>24</v>
      </c>
      <c r="I59" s="8"/>
      <c r="J59" s="39"/>
      <c r="K59" s="8"/>
      <c r="L59" s="6"/>
      <c r="M59" s="6"/>
      <c r="N59" s="8"/>
      <c r="O59" s="6"/>
      <c r="T59" s="4" t="s">
        <v>71</v>
      </c>
      <c r="W59" s="11"/>
    </row>
    <row r="60" spans="1:23" x14ac:dyDescent="0.25">
      <c r="A60" s="31" t="s">
        <v>460</v>
      </c>
      <c r="B60" s="6" t="s">
        <v>622</v>
      </c>
      <c r="C60" s="6" t="s">
        <v>651</v>
      </c>
      <c r="D60" s="109">
        <v>1</v>
      </c>
      <c r="E60" s="109">
        <v>1</v>
      </c>
      <c r="F60" s="109">
        <v>1</v>
      </c>
      <c r="G60" s="109">
        <v>1</v>
      </c>
      <c r="H60" s="7">
        <v>4</v>
      </c>
      <c r="I60" s="8"/>
      <c r="J60" s="39"/>
      <c r="K60" s="8"/>
      <c r="L60" s="6"/>
      <c r="M60" s="6"/>
      <c r="N60" s="8"/>
      <c r="O60" s="6"/>
      <c r="T60" s="4" t="s">
        <v>72</v>
      </c>
      <c r="W60" s="11"/>
    </row>
    <row r="61" spans="1:23" x14ac:dyDescent="0.25">
      <c r="A61" s="31" t="s">
        <v>462</v>
      </c>
      <c r="B61" s="6" t="s">
        <v>431</v>
      </c>
      <c r="C61" s="6" t="s">
        <v>651</v>
      </c>
      <c r="D61" s="109">
        <v>2</v>
      </c>
      <c r="E61" s="109">
        <v>2</v>
      </c>
      <c r="F61" s="109">
        <v>5</v>
      </c>
      <c r="G61" s="109">
        <v>2</v>
      </c>
      <c r="H61" s="7">
        <v>11</v>
      </c>
      <c r="I61" s="8"/>
      <c r="J61" s="39"/>
      <c r="K61" s="8"/>
      <c r="L61" s="6"/>
      <c r="M61" s="6"/>
      <c r="N61" s="8"/>
      <c r="O61" s="6"/>
      <c r="T61" s="4" t="s">
        <v>73</v>
      </c>
      <c r="W61" s="11"/>
    </row>
    <row r="62" spans="1:23" x14ac:dyDescent="0.25">
      <c r="A62" s="31" t="s">
        <v>464</v>
      </c>
      <c r="B62" s="6" t="s">
        <v>616</v>
      </c>
      <c r="C62" s="6"/>
      <c r="D62" s="109"/>
      <c r="E62" s="109"/>
      <c r="F62" s="109"/>
      <c r="G62" s="109"/>
      <c r="H62" s="7"/>
      <c r="I62" s="8"/>
      <c r="J62" s="39"/>
      <c r="K62" s="8"/>
      <c r="L62" s="6"/>
      <c r="M62" s="6"/>
      <c r="N62" s="8"/>
      <c r="O62" s="6"/>
      <c r="T62" s="4" t="s">
        <v>74</v>
      </c>
      <c r="W62" s="11"/>
    </row>
    <row r="63" spans="1:23" x14ac:dyDescent="0.25">
      <c r="A63" s="31" t="s">
        <v>466</v>
      </c>
      <c r="B63" s="6" t="s">
        <v>433</v>
      </c>
      <c r="C63" s="6"/>
      <c r="D63" s="109"/>
      <c r="E63" s="109"/>
      <c r="F63" s="109"/>
      <c r="G63" s="109"/>
      <c r="H63" s="7"/>
      <c r="I63" s="8"/>
      <c r="J63" s="39"/>
      <c r="K63" s="8"/>
      <c r="L63" s="6"/>
      <c r="M63" s="6"/>
      <c r="N63" s="8"/>
      <c r="O63" s="6"/>
      <c r="T63" s="4" t="s">
        <v>75</v>
      </c>
      <c r="W63" s="11"/>
    </row>
    <row r="64" spans="1:23" x14ac:dyDescent="0.25">
      <c r="A64" s="31" t="s">
        <v>467</v>
      </c>
      <c r="B64" s="6" t="s">
        <v>599</v>
      </c>
      <c r="C64" s="6" t="s">
        <v>651</v>
      </c>
      <c r="D64" s="109">
        <v>1</v>
      </c>
      <c r="E64" s="109">
        <v>1</v>
      </c>
      <c r="F64" s="109">
        <v>1</v>
      </c>
      <c r="G64" s="109">
        <v>1</v>
      </c>
      <c r="H64" s="7">
        <v>4</v>
      </c>
      <c r="I64" s="8"/>
      <c r="J64" s="39"/>
      <c r="K64" s="8"/>
      <c r="L64" s="6"/>
      <c r="M64" s="6"/>
      <c r="N64" s="8"/>
      <c r="O64" s="6"/>
      <c r="T64" s="4" t="s">
        <v>76</v>
      </c>
      <c r="W64" s="11"/>
    </row>
    <row r="65" spans="1:23" x14ac:dyDescent="0.25">
      <c r="A65" s="31" t="s">
        <v>468</v>
      </c>
      <c r="B65" s="6" t="s">
        <v>435</v>
      </c>
      <c r="C65" s="6" t="s">
        <v>651</v>
      </c>
      <c r="D65" s="109">
        <v>2</v>
      </c>
      <c r="E65" s="109">
        <v>2</v>
      </c>
      <c r="F65" s="109">
        <v>2</v>
      </c>
      <c r="G65" s="109">
        <v>2</v>
      </c>
      <c r="H65" s="7">
        <v>8</v>
      </c>
      <c r="I65" s="8"/>
      <c r="J65" s="39"/>
      <c r="K65" s="8"/>
      <c r="L65" s="6"/>
      <c r="M65" s="6"/>
      <c r="N65" s="8"/>
      <c r="O65" s="6"/>
      <c r="T65" s="4" t="s">
        <v>77</v>
      </c>
      <c r="W65" s="11"/>
    </row>
    <row r="66" spans="1:23" x14ac:dyDescent="0.25">
      <c r="A66" s="31" t="s">
        <v>470</v>
      </c>
      <c r="B66" s="6" t="s">
        <v>598</v>
      </c>
      <c r="C66" s="6" t="s">
        <v>651</v>
      </c>
      <c r="D66" s="109">
        <v>1</v>
      </c>
      <c r="E66" s="109">
        <v>1</v>
      </c>
      <c r="F66" s="109">
        <v>1</v>
      </c>
      <c r="G66" s="109">
        <v>1</v>
      </c>
      <c r="H66" s="7">
        <v>4</v>
      </c>
      <c r="I66" s="8"/>
      <c r="J66" s="39"/>
      <c r="K66" s="8"/>
      <c r="L66" s="6"/>
      <c r="M66" s="6"/>
      <c r="N66" s="8"/>
      <c r="O66" s="6"/>
      <c r="T66" s="4"/>
      <c r="W66" s="11"/>
    </row>
    <row r="67" spans="1:23" x14ac:dyDescent="0.25">
      <c r="A67" s="31" t="s">
        <v>472</v>
      </c>
      <c r="B67" s="6" t="s">
        <v>437</v>
      </c>
      <c r="C67" s="6" t="s">
        <v>652</v>
      </c>
      <c r="D67" s="109">
        <v>2</v>
      </c>
      <c r="E67" s="109">
        <v>2</v>
      </c>
      <c r="F67" s="109">
        <v>2</v>
      </c>
      <c r="G67" s="109">
        <v>2</v>
      </c>
      <c r="H67" s="7">
        <v>8</v>
      </c>
      <c r="I67" s="8"/>
      <c r="J67" s="39"/>
      <c r="K67" s="8"/>
      <c r="L67" s="6"/>
      <c r="M67" s="6"/>
      <c r="N67" s="8"/>
      <c r="O67" s="6"/>
      <c r="T67" s="4" t="s">
        <v>78</v>
      </c>
      <c r="W67" s="11"/>
    </row>
    <row r="68" spans="1:23" x14ac:dyDescent="0.25">
      <c r="A68" s="31" t="s">
        <v>473</v>
      </c>
      <c r="B68" s="6" t="s">
        <v>439</v>
      </c>
      <c r="C68" s="6" t="s">
        <v>651</v>
      </c>
      <c r="D68" s="109">
        <v>30</v>
      </c>
      <c r="E68" s="109">
        <v>30</v>
      </c>
      <c r="F68" s="109">
        <v>30</v>
      </c>
      <c r="G68" s="109">
        <v>30</v>
      </c>
      <c r="H68" s="7">
        <v>120</v>
      </c>
      <c r="I68" s="8"/>
      <c r="J68" s="39"/>
      <c r="K68" s="8"/>
      <c r="L68" s="6"/>
      <c r="M68" s="6"/>
      <c r="N68" s="8"/>
      <c r="O68" s="6"/>
      <c r="T68" s="4"/>
      <c r="W68" s="11"/>
    </row>
    <row r="69" spans="1:23" x14ac:dyDescent="0.25">
      <c r="A69" s="31" t="s">
        <v>474</v>
      </c>
      <c r="B69" s="6" t="s">
        <v>441</v>
      </c>
      <c r="C69" s="6" t="s">
        <v>651</v>
      </c>
      <c r="D69" s="109">
        <v>200</v>
      </c>
      <c r="E69" s="109">
        <v>200</v>
      </c>
      <c r="F69" s="109">
        <v>200</v>
      </c>
      <c r="G69" s="109">
        <v>200</v>
      </c>
      <c r="H69" s="7">
        <v>800</v>
      </c>
      <c r="I69" s="8"/>
      <c r="J69" s="39"/>
      <c r="K69" s="8"/>
      <c r="L69" s="6"/>
      <c r="M69" s="6"/>
      <c r="N69" s="8"/>
      <c r="O69" s="6"/>
      <c r="T69" s="4" t="s">
        <v>79</v>
      </c>
      <c r="W69" s="11"/>
    </row>
    <row r="70" spans="1:23" x14ac:dyDescent="0.25">
      <c r="A70" s="31" t="s">
        <v>476</v>
      </c>
      <c r="B70" s="6" t="s">
        <v>443</v>
      </c>
      <c r="C70" s="6" t="s">
        <v>651</v>
      </c>
      <c r="D70" s="109">
        <v>100</v>
      </c>
      <c r="E70" s="109">
        <v>50</v>
      </c>
      <c r="F70" s="109">
        <v>50</v>
      </c>
      <c r="G70" s="109">
        <v>100</v>
      </c>
      <c r="H70" s="7">
        <v>300</v>
      </c>
      <c r="I70" s="8"/>
      <c r="J70" s="39"/>
      <c r="K70" s="8"/>
      <c r="L70" s="6"/>
      <c r="M70" s="6"/>
      <c r="N70" s="8"/>
      <c r="O70" s="6"/>
      <c r="T70" s="4" t="s">
        <v>80</v>
      </c>
      <c r="W70" s="11"/>
    </row>
    <row r="71" spans="1:23" x14ac:dyDescent="0.25">
      <c r="A71" s="31" t="s">
        <v>478</v>
      </c>
      <c r="B71" s="6" t="s">
        <v>445</v>
      </c>
      <c r="C71" s="6" t="s">
        <v>651</v>
      </c>
      <c r="D71" s="109">
        <v>20</v>
      </c>
      <c r="E71" s="109">
        <v>20</v>
      </c>
      <c r="F71" s="109">
        <v>20</v>
      </c>
      <c r="G71" s="109">
        <v>20</v>
      </c>
      <c r="H71" s="7">
        <v>80</v>
      </c>
      <c r="I71" s="8"/>
      <c r="J71" s="39"/>
      <c r="K71" s="8"/>
      <c r="L71" s="6"/>
      <c r="M71" s="6"/>
      <c r="N71" s="8"/>
      <c r="O71" s="6"/>
      <c r="T71" s="4" t="s">
        <v>81</v>
      </c>
      <c r="W71" s="11"/>
    </row>
    <row r="72" spans="1:23" x14ac:dyDescent="0.25">
      <c r="A72" s="31" t="s">
        <v>480</v>
      </c>
      <c r="B72" s="6" t="s">
        <v>447</v>
      </c>
      <c r="C72" s="6" t="s">
        <v>651</v>
      </c>
      <c r="D72" s="109">
        <v>2</v>
      </c>
      <c r="E72" s="109">
        <v>2</v>
      </c>
      <c r="F72" s="109">
        <v>2</v>
      </c>
      <c r="G72" s="109">
        <v>2</v>
      </c>
      <c r="H72" s="7">
        <v>8</v>
      </c>
      <c r="I72" s="8"/>
      <c r="J72" s="39"/>
      <c r="K72" s="8"/>
      <c r="L72" s="6"/>
      <c r="M72" s="6"/>
      <c r="N72" s="8"/>
      <c r="O72" s="6"/>
      <c r="T72" s="4" t="s">
        <v>82</v>
      </c>
      <c r="W72" s="11"/>
    </row>
    <row r="73" spans="1:23" x14ac:dyDescent="0.25">
      <c r="A73" s="31" t="s">
        <v>482</v>
      </c>
      <c r="B73" s="6" t="s">
        <v>449</v>
      </c>
      <c r="C73" s="6"/>
      <c r="D73" s="109"/>
      <c r="E73" s="109"/>
      <c r="F73" s="109"/>
      <c r="G73" s="109"/>
      <c r="H73" s="7"/>
      <c r="I73" s="8"/>
      <c r="J73" s="39"/>
      <c r="K73" s="8"/>
      <c r="L73" s="6"/>
      <c r="M73" s="6"/>
      <c r="N73" s="8"/>
      <c r="O73" s="6"/>
      <c r="T73" s="4" t="s">
        <v>83</v>
      </c>
      <c r="W73" s="11"/>
    </row>
    <row r="74" spans="1:23" x14ac:dyDescent="0.25">
      <c r="A74" s="31" t="s">
        <v>483</v>
      </c>
      <c r="B74" s="6" t="s">
        <v>451</v>
      </c>
      <c r="C74" s="6" t="s">
        <v>653</v>
      </c>
      <c r="D74" s="109">
        <v>25</v>
      </c>
      <c r="E74" s="109">
        <v>25</v>
      </c>
      <c r="F74" s="109">
        <v>25</v>
      </c>
      <c r="G74" s="109">
        <v>25</v>
      </c>
      <c r="H74" s="7">
        <v>100</v>
      </c>
      <c r="I74" s="8"/>
      <c r="J74" s="39"/>
      <c r="K74" s="8"/>
      <c r="L74" s="6"/>
      <c r="M74" s="6"/>
      <c r="N74" s="8"/>
      <c r="O74" s="6"/>
      <c r="T74" s="4" t="s">
        <v>84</v>
      </c>
      <c r="W74" s="11"/>
    </row>
    <row r="75" spans="1:23" x14ac:dyDescent="0.25">
      <c r="A75" s="31" t="s">
        <v>485</v>
      </c>
      <c r="B75" s="6" t="s">
        <v>453</v>
      </c>
      <c r="C75" s="6" t="s">
        <v>651</v>
      </c>
      <c r="D75" s="109">
        <v>2</v>
      </c>
      <c r="E75" s="109">
        <v>2</v>
      </c>
      <c r="F75" s="109">
        <v>2</v>
      </c>
      <c r="G75" s="109">
        <v>2</v>
      </c>
      <c r="H75" s="7">
        <v>8</v>
      </c>
      <c r="I75" s="8"/>
      <c r="J75" s="39"/>
      <c r="K75" s="8"/>
      <c r="L75" s="6"/>
      <c r="M75" s="6"/>
      <c r="N75" s="8"/>
      <c r="O75" s="6"/>
      <c r="T75" s="4" t="s">
        <v>85</v>
      </c>
      <c r="W75" s="11"/>
    </row>
    <row r="76" spans="1:23" x14ac:dyDescent="0.25">
      <c r="A76" s="31" t="s">
        <v>487</v>
      </c>
      <c r="B76" s="6" t="s">
        <v>455</v>
      </c>
      <c r="C76" s="6" t="s">
        <v>651</v>
      </c>
      <c r="D76" s="109">
        <v>4</v>
      </c>
      <c r="E76" s="109">
        <v>4</v>
      </c>
      <c r="F76" s="109">
        <v>4</v>
      </c>
      <c r="G76" s="109">
        <v>4</v>
      </c>
      <c r="H76" s="7">
        <v>16</v>
      </c>
      <c r="I76" s="8"/>
      <c r="J76" s="39"/>
      <c r="K76" s="8"/>
      <c r="L76" s="6"/>
      <c r="M76" s="6"/>
      <c r="N76" s="8"/>
      <c r="O76" s="6"/>
      <c r="T76" s="4" t="s">
        <v>86</v>
      </c>
      <c r="W76" s="11"/>
    </row>
    <row r="77" spans="1:23" x14ac:dyDescent="0.25">
      <c r="A77" s="31" t="s">
        <v>489</v>
      </c>
      <c r="B77" s="6" t="s">
        <v>457</v>
      </c>
      <c r="C77" s="6" t="s">
        <v>651</v>
      </c>
      <c r="D77" s="109">
        <v>30</v>
      </c>
      <c r="E77" s="109">
        <v>30</v>
      </c>
      <c r="F77" s="109">
        <v>30</v>
      </c>
      <c r="G77" s="109">
        <v>30</v>
      </c>
      <c r="H77" s="7">
        <v>120</v>
      </c>
      <c r="I77" s="8"/>
      <c r="J77" s="39"/>
      <c r="K77" s="8"/>
      <c r="L77" s="6"/>
      <c r="M77" s="6"/>
      <c r="N77" s="8"/>
      <c r="O77" s="6"/>
      <c r="T77" s="4" t="s">
        <v>87</v>
      </c>
      <c r="W77" s="11"/>
    </row>
    <row r="78" spans="1:23" x14ac:dyDescent="0.25">
      <c r="A78" s="31" t="s">
        <v>491</v>
      </c>
      <c r="B78" s="6" t="s">
        <v>459</v>
      </c>
      <c r="C78" s="6" t="s">
        <v>651</v>
      </c>
      <c r="D78" s="109">
        <v>30</v>
      </c>
      <c r="E78" s="109">
        <v>30</v>
      </c>
      <c r="F78" s="109">
        <v>30</v>
      </c>
      <c r="G78" s="109">
        <v>30</v>
      </c>
      <c r="H78" s="7">
        <v>120</v>
      </c>
      <c r="I78" s="8"/>
      <c r="J78" s="39"/>
      <c r="K78" s="8"/>
      <c r="L78" s="6"/>
      <c r="M78" s="6"/>
      <c r="N78" s="8"/>
      <c r="O78" s="6"/>
      <c r="T78" s="4" t="s">
        <v>88</v>
      </c>
      <c r="W78" s="11"/>
    </row>
    <row r="79" spans="1:23" x14ac:dyDescent="0.25">
      <c r="A79" s="31" t="s">
        <v>493</v>
      </c>
      <c r="B79" s="6" t="s">
        <v>461</v>
      </c>
      <c r="C79" s="6" t="s">
        <v>651</v>
      </c>
      <c r="D79" s="109">
        <v>30</v>
      </c>
      <c r="E79" s="109">
        <v>30</v>
      </c>
      <c r="F79" s="109">
        <v>30</v>
      </c>
      <c r="G79" s="109">
        <v>30</v>
      </c>
      <c r="H79" s="7">
        <v>120</v>
      </c>
      <c r="I79" s="8"/>
      <c r="J79" s="39"/>
      <c r="K79" s="8"/>
      <c r="L79" s="6"/>
      <c r="M79" s="6"/>
      <c r="N79" s="8"/>
      <c r="O79" s="6"/>
      <c r="T79" s="4" t="s">
        <v>89</v>
      </c>
      <c r="W79" s="11"/>
    </row>
    <row r="80" spans="1:23" x14ac:dyDescent="0.25">
      <c r="A80" s="31" t="s">
        <v>495</v>
      </c>
      <c r="B80" s="6" t="s">
        <v>463</v>
      </c>
      <c r="C80" s="6" t="s">
        <v>651</v>
      </c>
      <c r="D80" s="109">
        <v>25</v>
      </c>
      <c r="E80" s="109">
        <v>25</v>
      </c>
      <c r="F80" s="109">
        <v>25</v>
      </c>
      <c r="G80" s="109">
        <v>25</v>
      </c>
      <c r="H80" s="7">
        <v>100</v>
      </c>
      <c r="I80" s="8"/>
      <c r="J80" s="39"/>
      <c r="K80" s="8"/>
      <c r="L80" s="6"/>
      <c r="M80" s="6"/>
      <c r="N80" s="8"/>
      <c r="O80" s="6"/>
      <c r="T80" s="4" t="s">
        <v>90</v>
      </c>
      <c r="W80" s="11"/>
    </row>
    <row r="81" spans="1:23" x14ac:dyDescent="0.25">
      <c r="A81" s="31" t="s">
        <v>497</v>
      </c>
      <c r="B81" s="6" t="s">
        <v>465</v>
      </c>
      <c r="C81" s="6" t="s">
        <v>651</v>
      </c>
      <c r="D81" s="109">
        <v>5</v>
      </c>
      <c r="E81" s="109">
        <v>6</v>
      </c>
      <c r="F81" s="109">
        <v>5</v>
      </c>
      <c r="G81" s="109">
        <v>6</v>
      </c>
      <c r="H81" s="7">
        <v>22</v>
      </c>
      <c r="I81" s="8"/>
      <c r="J81" s="39"/>
      <c r="K81" s="8"/>
      <c r="L81" s="6"/>
      <c r="M81" s="6"/>
      <c r="N81" s="8"/>
      <c r="O81" s="6"/>
      <c r="T81" s="4" t="s">
        <v>91</v>
      </c>
      <c r="W81" s="11"/>
    </row>
    <row r="82" spans="1:23" x14ac:dyDescent="0.25">
      <c r="A82" s="31" t="s">
        <v>499</v>
      </c>
      <c r="B82" s="6" t="s">
        <v>603</v>
      </c>
      <c r="C82" s="6" t="s">
        <v>652</v>
      </c>
      <c r="D82" s="109">
        <v>5</v>
      </c>
      <c r="E82" s="109">
        <v>5</v>
      </c>
      <c r="F82" s="109">
        <v>5</v>
      </c>
      <c r="G82" s="109">
        <v>5</v>
      </c>
      <c r="H82" s="7">
        <v>20</v>
      </c>
      <c r="I82" s="8"/>
      <c r="J82" s="39"/>
      <c r="K82" s="8"/>
      <c r="L82" s="6"/>
      <c r="M82" s="6"/>
      <c r="N82" s="8"/>
      <c r="O82" s="6"/>
      <c r="T82" s="4"/>
      <c r="W82" s="11"/>
    </row>
    <row r="83" spans="1:23" x14ac:dyDescent="0.25">
      <c r="A83" s="31" t="s">
        <v>501</v>
      </c>
      <c r="B83" s="6" t="s">
        <v>600</v>
      </c>
      <c r="C83" s="6" t="s">
        <v>652</v>
      </c>
      <c r="D83" s="109">
        <v>5</v>
      </c>
      <c r="E83" s="109">
        <v>10</v>
      </c>
      <c r="F83" s="109">
        <v>10</v>
      </c>
      <c r="G83" s="109">
        <v>5</v>
      </c>
      <c r="H83" s="7">
        <v>30</v>
      </c>
      <c r="I83" s="8"/>
      <c r="J83" s="39"/>
      <c r="K83" s="8"/>
      <c r="L83" s="6"/>
      <c r="M83" s="6"/>
      <c r="N83" s="8"/>
      <c r="O83" s="6"/>
      <c r="T83" s="4" t="s">
        <v>92</v>
      </c>
      <c r="W83" s="11"/>
    </row>
    <row r="84" spans="1:23" x14ac:dyDescent="0.25">
      <c r="A84" s="31" t="s">
        <v>629</v>
      </c>
      <c r="B84" s="6" t="s">
        <v>469</v>
      </c>
      <c r="C84" s="6" t="s">
        <v>651</v>
      </c>
      <c r="D84" s="109">
        <v>5</v>
      </c>
      <c r="E84" s="109">
        <v>5</v>
      </c>
      <c r="F84" s="109">
        <v>5</v>
      </c>
      <c r="G84" s="109">
        <v>5</v>
      </c>
      <c r="H84" s="7">
        <v>20</v>
      </c>
      <c r="I84" s="8"/>
      <c r="J84" s="39"/>
      <c r="K84" s="8"/>
      <c r="L84" s="6"/>
      <c r="M84" s="6"/>
      <c r="N84" s="8"/>
      <c r="O84" s="6"/>
      <c r="T84" s="4" t="s">
        <v>93</v>
      </c>
      <c r="W84" s="11"/>
    </row>
    <row r="85" spans="1:23" x14ac:dyDescent="0.25">
      <c r="A85" s="31" t="s">
        <v>630</v>
      </c>
      <c r="B85" s="6" t="s">
        <v>471</v>
      </c>
      <c r="C85" s="6" t="s">
        <v>651</v>
      </c>
      <c r="D85" s="109">
        <v>2</v>
      </c>
      <c r="E85" s="109">
        <v>2</v>
      </c>
      <c r="F85" s="109">
        <v>2</v>
      </c>
      <c r="G85" s="109">
        <v>2</v>
      </c>
      <c r="H85" s="7">
        <v>8</v>
      </c>
      <c r="I85" s="8"/>
      <c r="J85" s="39"/>
      <c r="K85" s="8"/>
      <c r="L85" s="6"/>
      <c r="M85" s="6"/>
      <c r="N85" s="8"/>
      <c r="O85" s="6"/>
      <c r="T85" s="4" t="s">
        <v>94</v>
      </c>
      <c r="W85" s="11"/>
    </row>
    <row r="86" spans="1:23" x14ac:dyDescent="0.25">
      <c r="A86" s="31" t="s">
        <v>631</v>
      </c>
      <c r="B86" s="6" t="s">
        <v>601</v>
      </c>
      <c r="C86" s="6"/>
      <c r="D86" s="109"/>
      <c r="E86" s="109"/>
      <c r="F86" s="109"/>
      <c r="G86" s="109"/>
      <c r="H86" s="7"/>
      <c r="I86" s="8"/>
      <c r="J86" s="39"/>
      <c r="K86" s="8"/>
      <c r="L86" s="6"/>
      <c r="M86" s="6"/>
      <c r="N86" s="8"/>
      <c r="O86" s="6"/>
      <c r="T86" s="4" t="s">
        <v>95</v>
      </c>
      <c r="W86" s="11"/>
    </row>
    <row r="87" spans="1:23" x14ac:dyDescent="0.25">
      <c r="A87" s="31" t="s">
        <v>632</v>
      </c>
      <c r="B87" s="6" t="s">
        <v>604</v>
      </c>
      <c r="C87" s="6" t="s">
        <v>651</v>
      </c>
      <c r="D87" s="109">
        <v>10</v>
      </c>
      <c r="E87" s="109">
        <v>10</v>
      </c>
      <c r="F87" s="109">
        <v>10</v>
      </c>
      <c r="G87" s="109">
        <v>10</v>
      </c>
      <c r="H87" s="7">
        <v>40</v>
      </c>
      <c r="I87" s="8"/>
      <c r="J87" s="39"/>
      <c r="K87" s="8"/>
      <c r="L87" s="6"/>
      <c r="M87" s="6"/>
      <c r="N87" s="8"/>
      <c r="O87" s="6"/>
      <c r="T87" s="4" t="s">
        <v>96</v>
      </c>
      <c r="W87" s="11"/>
    </row>
    <row r="88" spans="1:23" x14ac:dyDescent="0.25">
      <c r="A88" s="31" t="s">
        <v>633</v>
      </c>
      <c r="B88" s="6" t="s">
        <v>475</v>
      </c>
      <c r="C88" s="6" t="s">
        <v>651</v>
      </c>
      <c r="D88" s="109">
        <v>10</v>
      </c>
      <c r="E88" s="109">
        <v>10</v>
      </c>
      <c r="F88" s="109">
        <v>10</v>
      </c>
      <c r="G88" s="109">
        <v>10</v>
      </c>
      <c r="H88" s="7">
        <v>20</v>
      </c>
      <c r="I88" s="8"/>
      <c r="J88" s="39"/>
      <c r="K88" s="8"/>
      <c r="L88" s="6"/>
      <c r="M88" s="6"/>
      <c r="N88" s="8"/>
      <c r="O88" s="6"/>
      <c r="T88" s="4" t="s">
        <v>97</v>
      </c>
      <c r="W88" s="11"/>
    </row>
    <row r="89" spans="1:23" x14ac:dyDescent="0.25">
      <c r="A89" s="31" t="s">
        <v>634</v>
      </c>
      <c r="B89" s="6" t="s">
        <v>477</v>
      </c>
      <c r="C89" s="6" t="s">
        <v>651</v>
      </c>
      <c r="D89" s="109">
        <v>50</v>
      </c>
      <c r="E89" s="109">
        <v>50</v>
      </c>
      <c r="F89" s="109">
        <v>50</v>
      </c>
      <c r="G89" s="109">
        <v>50</v>
      </c>
      <c r="H89" s="7">
        <v>200</v>
      </c>
      <c r="I89" s="8"/>
      <c r="J89" s="39"/>
      <c r="K89" s="8"/>
      <c r="L89" s="6"/>
      <c r="M89" s="6"/>
      <c r="N89" s="8"/>
      <c r="O89" s="6"/>
      <c r="T89" s="4" t="s">
        <v>98</v>
      </c>
      <c r="W89" s="11"/>
    </row>
    <row r="90" spans="1:23" x14ac:dyDescent="0.25">
      <c r="A90" s="31" t="s">
        <v>635</v>
      </c>
      <c r="B90" s="6" t="s">
        <v>479</v>
      </c>
      <c r="C90" s="6"/>
      <c r="D90" s="109"/>
      <c r="E90" s="109"/>
      <c r="F90" s="109"/>
      <c r="G90" s="109"/>
      <c r="H90" s="7"/>
      <c r="I90" s="8"/>
      <c r="J90" s="39"/>
      <c r="K90" s="8"/>
      <c r="L90" s="6"/>
      <c r="M90" s="6"/>
      <c r="N90" s="8"/>
      <c r="O90" s="6"/>
      <c r="T90" s="4" t="s">
        <v>99</v>
      </c>
      <c r="W90" s="11"/>
    </row>
    <row r="91" spans="1:23" x14ac:dyDescent="0.25">
      <c r="A91" s="31" t="s">
        <v>636</v>
      </c>
      <c r="B91" s="6" t="s">
        <v>481</v>
      </c>
      <c r="C91" s="6" t="s">
        <v>652</v>
      </c>
      <c r="D91" s="109">
        <v>30</v>
      </c>
      <c r="E91" s="109">
        <v>30</v>
      </c>
      <c r="F91" s="109">
        <v>30</v>
      </c>
      <c r="G91" s="109">
        <v>30</v>
      </c>
      <c r="H91" s="7">
        <v>120</v>
      </c>
      <c r="I91" s="8"/>
      <c r="J91" s="39"/>
      <c r="K91" s="8"/>
      <c r="L91" s="6"/>
      <c r="M91" s="6"/>
      <c r="N91" s="8"/>
      <c r="O91" s="6"/>
      <c r="T91" s="4" t="s">
        <v>100</v>
      </c>
      <c r="W91" s="11"/>
    </row>
    <row r="92" spans="1:23" x14ac:dyDescent="0.25">
      <c r="A92" s="31" t="s">
        <v>637</v>
      </c>
      <c r="B92" s="6" t="s">
        <v>602</v>
      </c>
      <c r="C92" s="6" t="s">
        <v>652</v>
      </c>
      <c r="D92" s="109">
        <v>20</v>
      </c>
      <c r="E92" s="109">
        <v>20</v>
      </c>
      <c r="F92" s="109">
        <v>20</v>
      </c>
      <c r="G92" s="109">
        <v>20</v>
      </c>
      <c r="H92" s="7">
        <v>80</v>
      </c>
      <c r="I92" s="8"/>
      <c r="J92" s="39"/>
      <c r="K92" s="8"/>
      <c r="L92" s="6"/>
      <c r="M92" s="6"/>
      <c r="N92" s="8"/>
      <c r="O92" s="6"/>
      <c r="T92" s="4"/>
      <c r="W92" s="11"/>
    </row>
    <row r="93" spans="1:23" x14ac:dyDescent="0.25">
      <c r="A93" s="31" t="s">
        <v>638</v>
      </c>
      <c r="B93" s="6" t="s">
        <v>484</v>
      </c>
      <c r="C93" s="6" t="s">
        <v>651</v>
      </c>
      <c r="D93" s="109">
        <v>15</v>
      </c>
      <c r="E93" s="109">
        <v>15</v>
      </c>
      <c r="F93" s="109">
        <v>15</v>
      </c>
      <c r="G93" s="109">
        <v>15</v>
      </c>
      <c r="H93" s="7">
        <v>60</v>
      </c>
      <c r="I93" s="8"/>
      <c r="J93" s="39"/>
      <c r="K93" s="8"/>
      <c r="L93" s="6"/>
      <c r="M93" s="6"/>
      <c r="N93" s="8"/>
      <c r="O93" s="6"/>
      <c r="T93" s="4" t="s">
        <v>101</v>
      </c>
      <c r="W93" s="11"/>
    </row>
    <row r="94" spans="1:23" x14ac:dyDescent="0.25">
      <c r="A94" s="31" t="s">
        <v>639</v>
      </c>
      <c r="B94" s="6" t="s">
        <v>486</v>
      </c>
      <c r="C94" s="6" t="s">
        <v>651</v>
      </c>
      <c r="D94" s="109">
        <v>30</v>
      </c>
      <c r="E94" s="109">
        <v>30</v>
      </c>
      <c r="F94" s="109">
        <v>30</v>
      </c>
      <c r="G94" s="109">
        <v>30</v>
      </c>
      <c r="H94" s="7">
        <v>120</v>
      </c>
      <c r="I94" s="8"/>
      <c r="J94" s="39"/>
      <c r="K94" s="8"/>
      <c r="L94" s="6"/>
      <c r="M94" s="6"/>
      <c r="N94" s="8"/>
      <c r="O94" s="6"/>
      <c r="T94" s="4"/>
      <c r="W94" s="11"/>
    </row>
    <row r="95" spans="1:23" x14ac:dyDescent="0.25">
      <c r="A95" s="31" t="s">
        <v>640</v>
      </c>
      <c r="B95" s="6" t="s">
        <v>488</v>
      </c>
      <c r="C95" s="6" t="s">
        <v>651</v>
      </c>
      <c r="D95" s="109">
        <v>2</v>
      </c>
      <c r="E95" s="109">
        <v>2</v>
      </c>
      <c r="F95" s="109">
        <v>2</v>
      </c>
      <c r="G95" s="109">
        <v>2</v>
      </c>
      <c r="H95" s="7">
        <v>8</v>
      </c>
      <c r="I95" s="8"/>
      <c r="J95" s="39"/>
      <c r="K95" s="8"/>
      <c r="L95" s="6"/>
      <c r="M95" s="6"/>
      <c r="N95" s="8"/>
      <c r="O95" s="6"/>
      <c r="T95" s="4" t="s">
        <v>102</v>
      </c>
      <c r="W95" s="11"/>
    </row>
    <row r="96" spans="1:23" x14ac:dyDescent="0.25">
      <c r="A96" s="31" t="s">
        <v>641</v>
      </c>
      <c r="B96" s="6" t="s">
        <v>490</v>
      </c>
      <c r="C96" s="6" t="s">
        <v>651</v>
      </c>
      <c r="D96" s="109">
        <v>2</v>
      </c>
      <c r="E96" s="109">
        <v>2</v>
      </c>
      <c r="F96" s="109">
        <v>2</v>
      </c>
      <c r="G96" s="109">
        <v>2</v>
      </c>
      <c r="H96" s="7">
        <v>8</v>
      </c>
      <c r="I96" s="8"/>
      <c r="J96" s="39"/>
      <c r="K96" s="8"/>
      <c r="L96" s="6"/>
      <c r="M96" s="6"/>
      <c r="N96" s="8"/>
      <c r="O96" s="6"/>
      <c r="T96" s="4" t="s">
        <v>103</v>
      </c>
      <c r="W96" s="11"/>
    </row>
    <row r="97" spans="1:23" x14ac:dyDescent="0.25">
      <c r="A97" s="31" t="s">
        <v>642</v>
      </c>
      <c r="B97" s="6" t="s">
        <v>492</v>
      </c>
      <c r="C97" s="6" t="s">
        <v>651</v>
      </c>
      <c r="D97" s="109">
        <v>20</v>
      </c>
      <c r="E97" s="109">
        <v>20</v>
      </c>
      <c r="F97" s="109">
        <v>20</v>
      </c>
      <c r="G97" s="109">
        <v>20</v>
      </c>
      <c r="H97" s="7">
        <v>80</v>
      </c>
      <c r="I97" s="8"/>
      <c r="J97" s="39"/>
      <c r="K97" s="8"/>
      <c r="L97" s="6"/>
      <c r="M97" s="6"/>
      <c r="N97" s="8"/>
      <c r="O97" s="6"/>
      <c r="T97" s="4" t="s">
        <v>104</v>
      </c>
      <c r="W97" s="11"/>
    </row>
    <row r="98" spans="1:23" x14ac:dyDescent="0.25">
      <c r="A98" s="31" t="s">
        <v>643</v>
      </c>
      <c r="B98" s="6" t="s">
        <v>494</v>
      </c>
      <c r="C98" s="6" t="s">
        <v>651</v>
      </c>
      <c r="D98" s="109">
        <v>2</v>
      </c>
      <c r="E98" s="109">
        <v>2</v>
      </c>
      <c r="F98" s="109">
        <v>2</v>
      </c>
      <c r="G98" s="109">
        <v>2</v>
      </c>
      <c r="H98" s="7">
        <v>8</v>
      </c>
      <c r="I98" s="8"/>
      <c r="J98" s="39"/>
      <c r="K98" s="8"/>
      <c r="L98" s="6"/>
      <c r="M98" s="6"/>
      <c r="N98" s="8"/>
      <c r="O98" s="6"/>
      <c r="T98" s="4" t="s">
        <v>105</v>
      </c>
      <c r="W98" s="11"/>
    </row>
    <row r="99" spans="1:23" x14ac:dyDescent="0.25">
      <c r="A99" s="31" t="s">
        <v>644</v>
      </c>
      <c r="B99" s="6" t="s">
        <v>496</v>
      </c>
      <c r="C99" s="6" t="s">
        <v>651</v>
      </c>
      <c r="D99" s="109">
        <v>2</v>
      </c>
      <c r="E99" s="109">
        <v>4</v>
      </c>
      <c r="F99" s="109">
        <v>2</v>
      </c>
      <c r="G99" s="109">
        <v>2</v>
      </c>
      <c r="H99" s="7">
        <v>10</v>
      </c>
      <c r="I99" s="8"/>
      <c r="J99" s="39"/>
      <c r="K99" s="8"/>
      <c r="L99" s="6"/>
      <c r="M99" s="6"/>
      <c r="N99" s="8"/>
      <c r="O99" s="6"/>
      <c r="T99" s="4" t="s">
        <v>106</v>
      </c>
      <c r="W99" s="11"/>
    </row>
    <row r="100" spans="1:23" x14ac:dyDescent="0.25">
      <c r="A100" s="31" t="s">
        <v>645</v>
      </c>
      <c r="B100" s="6" t="s">
        <v>498</v>
      </c>
      <c r="C100" s="6" t="s">
        <v>651</v>
      </c>
      <c r="D100" s="109">
        <v>20</v>
      </c>
      <c r="E100" s="109">
        <v>20</v>
      </c>
      <c r="F100" s="109">
        <v>20</v>
      </c>
      <c r="G100" s="109">
        <v>20</v>
      </c>
      <c r="H100" s="7">
        <v>80</v>
      </c>
      <c r="I100" s="8"/>
      <c r="J100" s="39"/>
      <c r="K100" s="8"/>
      <c r="L100" s="6"/>
      <c r="M100" s="6"/>
      <c r="N100" s="8"/>
      <c r="O100" s="6"/>
      <c r="T100" s="4" t="s">
        <v>107</v>
      </c>
      <c r="W100" s="11"/>
    </row>
    <row r="101" spans="1:23" x14ac:dyDescent="0.25">
      <c r="A101" s="31" t="s">
        <v>646</v>
      </c>
      <c r="B101" s="6" t="s">
        <v>500</v>
      </c>
      <c r="C101" s="6"/>
      <c r="D101" s="109"/>
      <c r="E101" s="109"/>
      <c r="F101" s="109"/>
      <c r="G101" s="109"/>
      <c r="H101" s="7"/>
      <c r="I101" s="8"/>
      <c r="J101" s="39"/>
      <c r="K101" s="8"/>
      <c r="L101" s="6"/>
      <c r="M101" s="6"/>
      <c r="N101" s="8"/>
      <c r="O101" s="6"/>
      <c r="T101" s="4" t="s">
        <v>108</v>
      </c>
      <c r="W101" s="11"/>
    </row>
    <row r="102" spans="1:23" x14ac:dyDescent="0.25">
      <c r="A102" s="31" t="s">
        <v>647</v>
      </c>
      <c r="B102" s="6" t="s">
        <v>502</v>
      </c>
      <c r="C102" s="6" t="s">
        <v>651</v>
      </c>
      <c r="D102" s="109">
        <v>10</v>
      </c>
      <c r="E102" s="109">
        <v>10</v>
      </c>
      <c r="F102" s="109">
        <v>10</v>
      </c>
      <c r="G102" s="109">
        <v>10</v>
      </c>
      <c r="H102" s="7">
        <v>40</v>
      </c>
      <c r="I102" s="8"/>
      <c r="J102" s="39"/>
      <c r="K102" s="8"/>
      <c r="L102" s="6"/>
      <c r="M102" s="6"/>
      <c r="N102" s="8"/>
      <c r="O102" s="6"/>
      <c r="T102" s="4" t="s">
        <v>109</v>
      </c>
      <c r="W102" s="11"/>
    </row>
    <row r="103" spans="1:23" x14ac:dyDescent="0.25">
      <c r="A103" s="6" t="s">
        <v>201</v>
      </c>
      <c r="B103" s="6" t="s">
        <v>503</v>
      </c>
      <c r="C103" s="6"/>
      <c r="D103" s="109"/>
      <c r="E103" s="109"/>
      <c r="F103" s="109"/>
      <c r="G103" s="109"/>
      <c r="H103" s="7"/>
      <c r="I103" s="8"/>
      <c r="J103" s="39"/>
      <c r="K103" s="8"/>
      <c r="L103" s="6"/>
      <c r="M103" s="6"/>
      <c r="N103" s="8"/>
      <c r="O103" s="6"/>
      <c r="T103" s="4" t="s">
        <v>110</v>
      </c>
      <c r="W103" s="11"/>
    </row>
    <row r="104" spans="1:23" x14ac:dyDescent="0.25">
      <c r="A104" s="6" t="s">
        <v>504</v>
      </c>
      <c r="B104" s="6" t="s">
        <v>505</v>
      </c>
      <c r="C104" s="6"/>
      <c r="D104" s="109"/>
      <c r="E104" s="109"/>
      <c r="F104" s="109"/>
      <c r="G104" s="109"/>
      <c r="H104" s="7"/>
      <c r="I104" s="8"/>
      <c r="J104" s="39"/>
      <c r="K104" s="8"/>
      <c r="L104" s="6"/>
      <c r="M104" s="6"/>
      <c r="N104" s="8"/>
      <c r="O104" s="6"/>
      <c r="T104" s="4" t="s">
        <v>111</v>
      </c>
      <c r="W104" s="11"/>
    </row>
    <row r="105" spans="1:23" x14ac:dyDescent="0.25">
      <c r="A105" s="6" t="s">
        <v>506</v>
      </c>
      <c r="B105" s="6" t="s">
        <v>507</v>
      </c>
      <c r="C105" s="6"/>
      <c r="D105" s="109"/>
      <c r="E105" s="109"/>
      <c r="F105" s="109"/>
      <c r="G105" s="109"/>
      <c r="H105" s="7"/>
      <c r="I105" s="8"/>
      <c r="J105" s="39"/>
      <c r="K105" s="8"/>
      <c r="L105" s="6"/>
      <c r="M105" s="6"/>
      <c r="N105" s="8"/>
      <c r="O105" s="6"/>
      <c r="T105" s="4" t="s">
        <v>112</v>
      </c>
      <c r="W105" s="11"/>
    </row>
    <row r="106" spans="1:23" x14ac:dyDescent="0.25">
      <c r="A106" s="6" t="s">
        <v>508</v>
      </c>
      <c r="B106" s="6" t="s">
        <v>509</v>
      </c>
      <c r="C106" s="6"/>
      <c r="D106" s="109"/>
      <c r="E106" s="109"/>
      <c r="F106" s="109"/>
      <c r="G106" s="109"/>
      <c r="H106" s="7"/>
      <c r="I106" s="8"/>
      <c r="J106" s="39"/>
      <c r="K106" s="8"/>
      <c r="L106" s="6"/>
      <c r="M106" s="6"/>
      <c r="N106" s="8"/>
      <c r="O106" s="6"/>
      <c r="T106" s="4" t="s">
        <v>113</v>
      </c>
      <c r="W106" s="11"/>
    </row>
    <row r="107" spans="1:23" x14ac:dyDescent="0.25">
      <c r="A107" s="6" t="s">
        <v>511</v>
      </c>
      <c r="B107" s="6" t="s">
        <v>512</v>
      </c>
      <c r="C107" s="6"/>
      <c r="D107" s="109"/>
      <c r="E107" s="109"/>
      <c r="F107" s="109"/>
      <c r="G107" s="109"/>
      <c r="H107" s="7"/>
      <c r="I107" s="8"/>
      <c r="J107" s="39"/>
      <c r="K107" s="8"/>
      <c r="L107" s="6"/>
      <c r="M107" s="6"/>
      <c r="N107" s="8"/>
      <c r="O107" s="6"/>
      <c r="T107" s="4" t="s">
        <v>114</v>
      </c>
      <c r="W107" s="11"/>
    </row>
    <row r="108" spans="1:23" x14ac:dyDescent="0.25">
      <c r="A108" s="6" t="s">
        <v>514</v>
      </c>
      <c r="B108" s="6" t="s">
        <v>515</v>
      </c>
      <c r="C108" s="6"/>
      <c r="D108" s="109"/>
      <c r="E108" s="109"/>
      <c r="F108" s="109"/>
      <c r="G108" s="109"/>
      <c r="H108" s="7"/>
      <c r="I108" s="8"/>
      <c r="J108" s="39"/>
      <c r="K108" s="8"/>
      <c r="L108" s="6"/>
      <c r="M108" s="6"/>
      <c r="N108" s="8"/>
      <c r="O108" s="6"/>
      <c r="T108" s="4" t="s">
        <v>115</v>
      </c>
      <c r="W108" s="11"/>
    </row>
    <row r="109" spans="1:23" x14ac:dyDescent="0.25">
      <c r="A109" s="6" t="s">
        <v>516</v>
      </c>
      <c r="B109" s="6" t="s">
        <v>517</v>
      </c>
      <c r="C109" s="6"/>
      <c r="D109" s="109"/>
      <c r="E109" s="109"/>
      <c r="F109" s="109"/>
      <c r="G109" s="109"/>
      <c r="H109" s="7"/>
      <c r="I109" s="8"/>
      <c r="J109" s="39"/>
      <c r="K109" s="8"/>
      <c r="L109" s="6"/>
      <c r="M109" s="6"/>
      <c r="N109" s="8"/>
      <c r="O109" s="6"/>
      <c r="T109" s="4" t="s">
        <v>116</v>
      </c>
      <c r="W109" s="11"/>
    </row>
    <row r="110" spans="1:23" x14ac:dyDescent="0.25">
      <c r="A110" s="6" t="s">
        <v>518</v>
      </c>
      <c r="B110" s="6" t="s">
        <v>519</v>
      </c>
      <c r="C110" s="6"/>
      <c r="D110" s="109"/>
      <c r="E110" s="109"/>
      <c r="F110" s="109"/>
      <c r="G110" s="109"/>
      <c r="H110" s="7"/>
      <c r="I110" s="8"/>
      <c r="J110" s="39"/>
      <c r="K110" s="8"/>
      <c r="L110" s="6"/>
      <c r="M110" s="6"/>
      <c r="N110" s="8"/>
      <c r="O110" s="6"/>
      <c r="T110" s="4" t="s">
        <v>117</v>
      </c>
      <c r="W110" s="11"/>
    </row>
    <row r="111" spans="1:23" x14ac:dyDescent="0.25">
      <c r="A111" s="6" t="s">
        <v>520</v>
      </c>
      <c r="B111" s="6" t="s">
        <v>521</v>
      </c>
      <c r="C111" s="6"/>
      <c r="D111" s="109"/>
      <c r="E111" s="109"/>
      <c r="F111" s="109"/>
      <c r="G111" s="109"/>
      <c r="H111" s="7"/>
      <c r="I111" s="8"/>
      <c r="J111" s="39"/>
      <c r="K111" s="8"/>
      <c r="L111" s="6"/>
      <c r="M111" s="6"/>
      <c r="N111" s="8"/>
      <c r="O111" s="6"/>
      <c r="T111" s="4" t="s">
        <v>118</v>
      </c>
      <c r="W111" s="11"/>
    </row>
    <row r="112" spans="1:23" x14ac:dyDescent="0.25">
      <c r="A112" s="6" t="s">
        <v>522</v>
      </c>
      <c r="B112" s="6" t="s">
        <v>523</v>
      </c>
      <c r="C112" s="6"/>
      <c r="D112" s="109"/>
      <c r="E112" s="109"/>
      <c r="F112" s="109"/>
      <c r="G112" s="109"/>
      <c r="H112" s="7"/>
      <c r="I112" s="8"/>
      <c r="J112" s="39"/>
      <c r="K112" s="8"/>
      <c r="L112" s="6"/>
      <c r="M112" s="6"/>
      <c r="N112" s="8"/>
      <c r="O112" s="6"/>
      <c r="T112" s="4" t="s">
        <v>119</v>
      </c>
      <c r="W112" s="11"/>
    </row>
    <row r="113" spans="1:23" x14ac:dyDescent="0.25">
      <c r="A113" s="6" t="s">
        <v>524</v>
      </c>
      <c r="B113" s="6" t="s">
        <v>525</v>
      </c>
      <c r="C113" s="6"/>
      <c r="D113" s="109"/>
      <c r="E113" s="109"/>
      <c r="F113" s="109"/>
      <c r="G113" s="109"/>
      <c r="H113" s="7"/>
      <c r="I113" s="8"/>
      <c r="J113" s="39"/>
      <c r="K113" s="8"/>
      <c r="L113" s="6"/>
      <c r="M113" s="6"/>
      <c r="N113" s="8"/>
      <c r="O113" s="6"/>
      <c r="T113" s="4" t="s">
        <v>120</v>
      </c>
      <c r="W113" s="11"/>
    </row>
    <row r="114" spans="1:23" x14ac:dyDescent="0.25">
      <c r="A114" s="6" t="s">
        <v>526</v>
      </c>
      <c r="B114" s="6" t="s">
        <v>527</v>
      </c>
      <c r="C114" s="6"/>
      <c r="D114" s="109"/>
      <c r="E114" s="109"/>
      <c r="F114" s="109"/>
      <c r="G114" s="109"/>
      <c r="H114" s="7"/>
      <c r="I114" s="8"/>
      <c r="J114" s="39"/>
      <c r="K114" s="8"/>
      <c r="L114" s="6"/>
      <c r="M114" s="6"/>
      <c r="N114" s="8"/>
      <c r="O114" s="6"/>
      <c r="T114" s="4" t="s">
        <v>121</v>
      </c>
      <c r="W114" s="11"/>
    </row>
    <row r="115" spans="1:23" x14ac:dyDescent="0.25">
      <c r="A115" s="6" t="s">
        <v>528</v>
      </c>
      <c r="B115" s="6" t="s">
        <v>529</v>
      </c>
      <c r="C115" s="6"/>
      <c r="D115" s="109"/>
      <c r="E115" s="109"/>
      <c r="F115" s="109"/>
      <c r="G115" s="109"/>
      <c r="H115" s="7"/>
      <c r="I115" s="8"/>
      <c r="J115" s="39"/>
      <c r="K115" s="8"/>
      <c r="L115" s="6"/>
      <c r="M115" s="6"/>
      <c r="N115" s="8"/>
      <c r="O115" s="6"/>
      <c r="T115" s="4"/>
      <c r="W115" s="11"/>
    </row>
    <row r="116" spans="1:23" x14ac:dyDescent="0.25">
      <c r="A116" s="6" t="s">
        <v>530</v>
      </c>
      <c r="B116" s="6" t="s">
        <v>531</v>
      </c>
      <c r="C116" s="6"/>
      <c r="D116" s="109"/>
      <c r="E116" s="109"/>
      <c r="F116" s="109"/>
      <c r="G116" s="109"/>
      <c r="H116" s="7"/>
      <c r="I116" s="8"/>
      <c r="J116" s="39"/>
      <c r="K116" s="8"/>
      <c r="L116" s="6"/>
      <c r="M116" s="6"/>
      <c r="N116" s="8"/>
      <c r="O116" s="6"/>
      <c r="T116" s="4"/>
      <c r="W116" s="11"/>
    </row>
    <row r="117" spans="1:23" x14ac:dyDescent="0.25">
      <c r="A117" s="6" t="s">
        <v>532</v>
      </c>
      <c r="B117" s="6" t="s">
        <v>533</v>
      </c>
      <c r="C117" s="6"/>
      <c r="D117" s="109"/>
      <c r="E117" s="109"/>
      <c r="F117" s="109"/>
      <c r="G117" s="109"/>
      <c r="H117" s="7"/>
      <c r="I117" s="8"/>
      <c r="J117" s="39"/>
      <c r="K117" s="8"/>
      <c r="L117" s="6"/>
      <c r="M117" s="6"/>
      <c r="N117" s="8"/>
      <c r="O117" s="6"/>
      <c r="T117" s="4"/>
      <c r="W117" s="11"/>
    </row>
    <row r="118" spans="1:23" x14ac:dyDescent="0.25">
      <c r="A118" s="6" t="s">
        <v>534</v>
      </c>
      <c r="B118" s="6" t="s">
        <v>535</v>
      </c>
      <c r="C118" s="6"/>
      <c r="D118" s="109"/>
      <c r="E118" s="109"/>
      <c r="F118" s="109"/>
      <c r="G118" s="109"/>
      <c r="H118" s="7"/>
      <c r="I118" s="8"/>
      <c r="J118" s="39"/>
      <c r="K118" s="8"/>
      <c r="L118" s="6"/>
      <c r="M118" s="6"/>
      <c r="N118" s="8"/>
      <c r="O118" s="6"/>
      <c r="T118" s="4" t="s">
        <v>122</v>
      </c>
    </row>
    <row r="119" spans="1:23" x14ac:dyDescent="0.25">
      <c r="A119" s="6" t="s">
        <v>536</v>
      </c>
      <c r="B119" s="6" t="s">
        <v>537</v>
      </c>
      <c r="C119" s="6"/>
      <c r="D119" s="109"/>
      <c r="E119" s="109"/>
      <c r="F119" s="109"/>
      <c r="G119" s="109"/>
      <c r="H119" s="7"/>
      <c r="I119" s="8"/>
      <c r="J119" s="39"/>
      <c r="K119" s="8"/>
      <c r="L119" s="6"/>
      <c r="M119" s="6"/>
      <c r="N119" s="8"/>
      <c r="O119" s="6"/>
      <c r="T119" s="4" t="s">
        <v>123</v>
      </c>
    </row>
    <row r="120" spans="1:23" x14ac:dyDescent="0.25">
      <c r="A120" s="6" t="s">
        <v>538</v>
      </c>
      <c r="B120" s="6" t="s">
        <v>539</v>
      </c>
      <c r="C120" s="6"/>
      <c r="D120" s="109"/>
      <c r="E120" s="109"/>
      <c r="F120" s="109"/>
      <c r="G120" s="109"/>
      <c r="H120" s="7"/>
      <c r="I120" s="8"/>
      <c r="J120" s="39"/>
      <c r="K120" s="8"/>
      <c r="L120" s="6"/>
      <c r="M120" s="6"/>
      <c r="N120" s="8"/>
      <c r="O120" s="6"/>
      <c r="T120" s="4" t="s">
        <v>124</v>
      </c>
    </row>
    <row r="121" spans="1:23" x14ac:dyDescent="0.25">
      <c r="A121" s="6" t="s">
        <v>540</v>
      </c>
      <c r="B121" s="6" t="s">
        <v>541</v>
      </c>
      <c r="C121" s="6"/>
      <c r="D121" s="109"/>
      <c r="E121" s="109"/>
      <c r="F121" s="109"/>
      <c r="G121" s="109"/>
      <c r="H121" s="7"/>
      <c r="I121" s="8"/>
      <c r="J121" s="39"/>
      <c r="K121" s="8"/>
      <c r="L121" s="6"/>
      <c r="M121" s="6"/>
      <c r="N121" s="8"/>
      <c r="O121" s="6"/>
      <c r="T121" s="4"/>
    </row>
    <row r="122" spans="1:23" x14ac:dyDescent="0.25">
      <c r="A122" s="6" t="s">
        <v>542</v>
      </c>
      <c r="B122" s="6" t="s">
        <v>543</v>
      </c>
      <c r="C122" s="6" t="s">
        <v>651</v>
      </c>
      <c r="D122" s="109">
        <v>1</v>
      </c>
      <c r="E122" s="109">
        <v>1</v>
      </c>
      <c r="F122" s="109">
        <v>1</v>
      </c>
      <c r="G122" s="109">
        <v>1</v>
      </c>
      <c r="H122" s="7">
        <v>4</v>
      </c>
      <c r="I122" s="8"/>
      <c r="J122" s="39"/>
      <c r="K122" s="8"/>
      <c r="L122" s="6"/>
      <c r="M122" s="6"/>
      <c r="N122" s="8"/>
      <c r="O122" s="6"/>
      <c r="T122" s="4"/>
    </row>
    <row r="123" spans="1:23" x14ac:dyDescent="0.25">
      <c r="A123" s="6" t="s">
        <v>544</v>
      </c>
      <c r="B123" s="6" t="s">
        <v>545</v>
      </c>
      <c r="C123" s="6"/>
      <c r="D123" s="109"/>
      <c r="E123" s="109"/>
      <c r="F123" s="109"/>
      <c r="G123" s="109"/>
      <c r="H123" s="7"/>
      <c r="I123" s="8"/>
      <c r="J123" s="39"/>
      <c r="K123" s="8"/>
      <c r="L123" s="6"/>
      <c r="M123" s="6"/>
      <c r="N123" s="8"/>
      <c r="O123" s="6"/>
      <c r="T123" s="4" t="s">
        <v>125</v>
      </c>
    </row>
    <row r="124" spans="1:23" x14ac:dyDescent="0.25">
      <c r="A124" s="6" t="s">
        <v>546</v>
      </c>
      <c r="B124" s="6" t="s">
        <v>547</v>
      </c>
      <c r="C124" s="6"/>
      <c r="D124" s="109"/>
      <c r="E124" s="109"/>
      <c r="F124" s="109"/>
      <c r="G124" s="109"/>
      <c r="H124" s="7"/>
      <c r="I124" s="8"/>
      <c r="J124" s="39"/>
      <c r="K124" s="8"/>
      <c r="L124" s="6"/>
      <c r="M124" s="6"/>
      <c r="N124" s="8"/>
      <c r="O124" s="6"/>
      <c r="T124" s="4"/>
    </row>
    <row r="125" spans="1:23" x14ac:dyDescent="0.25">
      <c r="A125" s="6" t="s">
        <v>548</v>
      </c>
      <c r="B125" s="6" t="s">
        <v>549</v>
      </c>
      <c r="C125" s="6"/>
      <c r="D125" s="109"/>
      <c r="E125" s="109"/>
      <c r="F125" s="109"/>
      <c r="G125" s="109"/>
      <c r="H125" s="7"/>
      <c r="I125" s="8"/>
      <c r="J125" s="39"/>
      <c r="K125" s="8"/>
      <c r="L125" s="6"/>
      <c r="M125" s="6"/>
      <c r="N125" s="8"/>
      <c r="O125" s="6"/>
      <c r="T125" s="4" t="s">
        <v>126</v>
      </c>
    </row>
    <row r="126" spans="1:23" x14ac:dyDescent="0.25">
      <c r="A126" s="6" t="s">
        <v>550</v>
      </c>
      <c r="B126" s="6" t="s">
        <v>551</v>
      </c>
      <c r="C126" s="6"/>
      <c r="D126" s="109"/>
      <c r="E126" s="109"/>
      <c r="F126" s="109"/>
      <c r="G126" s="109"/>
      <c r="H126" s="7"/>
      <c r="I126" s="8"/>
      <c r="J126" s="39"/>
      <c r="K126" s="8"/>
      <c r="L126" s="6"/>
      <c r="M126" s="6"/>
      <c r="N126" s="8"/>
      <c r="O126" s="6"/>
      <c r="T126" s="4" t="s">
        <v>127</v>
      </c>
    </row>
    <row r="127" spans="1:23" x14ac:dyDescent="0.25">
      <c r="A127" s="6" t="s">
        <v>552</v>
      </c>
      <c r="B127" s="6" t="s">
        <v>553</v>
      </c>
      <c r="C127" s="6"/>
      <c r="D127" s="109"/>
      <c r="E127" s="109"/>
      <c r="F127" s="109"/>
      <c r="G127" s="109"/>
      <c r="H127" s="7"/>
      <c r="I127" s="8"/>
      <c r="J127" s="39"/>
      <c r="K127" s="8"/>
      <c r="L127" s="6"/>
      <c r="M127" s="6"/>
      <c r="N127" s="8"/>
      <c r="O127" s="6"/>
      <c r="T127" s="4" t="s">
        <v>128</v>
      </c>
    </row>
    <row r="128" spans="1:23" x14ac:dyDescent="0.25">
      <c r="A128" s="6" t="s">
        <v>554</v>
      </c>
      <c r="B128" s="6" t="s">
        <v>555</v>
      </c>
      <c r="C128" s="6"/>
      <c r="D128" s="109"/>
      <c r="E128" s="109"/>
      <c r="F128" s="109"/>
      <c r="G128" s="109"/>
      <c r="H128" s="7"/>
      <c r="I128" s="8"/>
      <c r="J128" s="39"/>
      <c r="K128" s="8"/>
      <c r="L128" s="6"/>
      <c r="M128" s="6"/>
      <c r="N128" s="8"/>
      <c r="O128" s="6"/>
      <c r="T128" s="4" t="s">
        <v>129</v>
      </c>
    </row>
    <row r="129" spans="1:20" x14ac:dyDescent="0.25">
      <c r="A129" s="29" t="s">
        <v>556</v>
      </c>
      <c r="B129" s="29" t="s">
        <v>557</v>
      </c>
      <c r="C129" s="6"/>
      <c r="D129" s="109"/>
      <c r="E129" s="109"/>
      <c r="F129" s="109"/>
      <c r="G129" s="109"/>
      <c r="H129" s="7"/>
      <c r="I129" s="30"/>
      <c r="J129" s="39"/>
      <c r="K129" s="30"/>
      <c r="L129" s="29"/>
      <c r="M129" s="29"/>
      <c r="N129" s="30"/>
      <c r="O129" s="29"/>
      <c r="T129" s="4" t="s">
        <v>130</v>
      </c>
    </row>
    <row r="130" spans="1:20" x14ac:dyDescent="0.25">
      <c r="A130" s="31" t="s">
        <v>558</v>
      </c>
      <c r="B130" s="35" t="s">
        <v>559</v>
      </c>
      <c r="C130" s="6"/>
      <c r="D130" s="109"/>
      <c r="E130" s="109"/>
      <c r="F130" s="109"/>
      <c r="G130" s="109"/>
      <c r="H130" s="7"/>
      <c r="I130" s="32"/>
      <c r="J130" s="39"/>
      <c r="K130" s="8"/>
      <c r="L130" s="6"/>
      <c r="M130" s="6"/>
      <c r="N130" s="8"/>
      <c r="O130" s="6"/>
      <c r="T130" s="4" t="s">
        <v>131</v>
      </c>
    </row>
    <row r="131" spans="1:20" x14ac:dyDescent="0.25">
      <c r="A131" s="6" t="s">
        <v>560</v>
      </c>
      <c r="B131" s="6" t="s">
        <v>561</v>
      </c>
      <c r="C131" s="6"/>
      <c r="D131" s="109"/>
      <c r="E131" s="109"/>
      <c r="F131" s="109"/>
      <c r="G131" s="109"/>
      <c r="H131" s="7"/>
      <c r="I131" s="8"/>
      <c r="J131" s="39"/>
      <c r="K131" s="8"/>
      <c r="L131" s="6"/>
      <c r="M131" s="6"/>
      <c r="N131" s="8"/>
      <c r="O131" s="6"/>
      <c r="T131" s="4" t="s">
        <v>132</v>
      </c>
    </row>
    <row r="132" spans="1:20" x14ac:dyDescent="0.25">
      <c r="A132" s="6" t="s">
        <v>562</v>
      </c>
      <c r="B132" s="6" t="s">
        <v>563</v>
      </c>
      <c r="C132" s="6"/>
      <c r="D132" s="109"/>
      <c r="E132" s="109"/>
      <c r="F132" s="109"/>
      <c r="G132" s="109"/>
      <c r="H132" s="7"/>
      <c r="I132" s="8"/>
      <c r="J132" s="39"/>
      <c r="K132" s="8"/>
      <c r="L132" s="6"/>
      <c r="M132" s="6"/>
      <c r="N132" s="8"/>
      <c r="O132" s="6"/>
      <c r="T132" s="4" t="s">
        <v>133</v>
      </c>
    </row>
    <row r="133" spans="1:20" x14ac:dyDescent="0.25">
      <c r="A133" s="6" t="s">
        <v>564</v>
      </c>
      <c r="B133" s="6" t="s">
        <v>565</v>
      </c>
      <c r="C133" s="6"/>
      <c r="D133" s="109"/>
      <c r="E133" s="109"/>
      <c r="F133" s="109"/>
      <c r="G133" s="109"/>
      <c r="H133" s="7"/>
      <c r="I133" s="8"/>
      <c r="J133" s="39"/>
      <c r="K133" s="8"/>
      <c r="L133" s="6"/>
      <c r="M133" s="6"/>
      <c r="N133" s="8"/>
      <c r="O133" s="6"/>
      <c r="T133" s="4" t="s">
        <v>134</v>
      </c>
    </row>
    <row r="134" spans="1:20" x14ac:dyDescent="0.25">
      <c r="A134" s="31" t="s">
        <v>566</v>
      </c>
      <c r="B134" s="31" t="s">
        <v>567</v>
      </c>
      <c r="C134" s="6"/>
      <c r="D134" s="109"/>
      <c r="E134" s="109"/>
      <c r="F134" s="109"/>
      <c r="G134" s="109"/>
      <c r="H134" s="7"/>
      <c r="I134" s="32"/>
      <c r="J134" s="39"/>
      <c r="K134" s="8"/>
      <c r="L134" s="6"/>
      <c r="M134" s="6"/>
      <c r="N134" s="8"/>
      <c r="O134" s="6"/>
      <c r="T134" s="4"/>
    </row>
    <row r="135" spans="1:20" x14ac:dyDescent="0.25">
      <c r="A135" s="6" t="s">
        <v>568</v>
      </c>
      <c r="B135" s="6" t="s">
        <v>569</v>
      </c>
      <c r="C135" s="6"/>
      <c r="D135" s="109"/>
      <c r="E135" s="109"/>
      <c r="F135" s="109"/>
      <c r="G135" s="109"/>
      <c r="H135" s="7"/>
      <c r="I135" s="8"/>
      <c r="J135" s="39"/>
      <c r="K135" s="8"/>
      <c r="L135" s="6"/>
      <c r="M135" s="6"/>
      <c r="N135" s="8"/>
      <c r="O135" s="6"/>
      <c r="T135" s="4" t="s">
        <v>135</v>
      </c>
    </row>
    <row r="136" spans="1:20" x14ac:dyDescent="0.25">
      <c r="A136" s="6" t="s">
        <v>570</v>
      </c>
      <c r="B136" s="6" t="s">
        <v>571</v>
      </c>
      <c r="C136" s="6" t="s">
        <v>651</v>
      </c>
      <c r="D136" s="109">
        <v>5</v>
      </c>
      <c r="E136" s="109">
        <v>2</v>
      </c>
      <c r="F136" s="109">
        <v>5</v>
      </c>
      <c r="G136" s="109">
        <v>2</v>
      </c>
      <c r="H136" s="7">
        <v>14</v>
      </c>
      <c r="I136" s="8"/>
      <c r="J136" s="39"/>
      <c r="K136" s="8"/>
      <c r="L136" s="6"/>
      <c r="M136" s="6"/>
      <c r="N136" s="8"/>
      <c r="O136" s="6"/>
      <c r="T136" s="4" t="s">
        <v>136</v>
      </c>
    </row>
    <row r="137" spans="1:20" x14ac:dyDescent="0.25">
      <c r="A137" s="29" t="s">
        <v>225</v>
      </c>
      <c r="B137" s="29" t="s">
        <v>572</v>
      </c>
      <c r="C137" s="6"/>
      <c r="D137" s="109"/>
      <c r="E137" s="109"/>
      <c r="F137" s="109"/>
      <c r="G137" s="109"/>
      <c r="H137" s="7"/>
      <c r="I137" s="30"/>
      <c r="J137" s="39"/>
      <c r="K137" s="30"/>
      <c r="L137" s="29"/>
      <c r="M137" s="29"/>
      <c r="N137" s="30"/>
      <c r="O137" s="29"/>
      <c r="T137" s="4" t="s">
        <v>137</v>
      </c>
    </row>
    <row r="138" spans="1:20" x14ac:dyDescent="0.25">
      <c r="A138" s="6" t="s">
        <v>573</v>
      </c>
      <c r="B138" s="6" t="s">
        <v>574</v>
      </c>
      <c r="C138" s="6" t="s">
        <v>650</v>
      </c>
      <c r="D138" s="109">
        <v>20</v>
      </c>
      <c r="E138" s="109">
        <v>20</v>
      </c>
      <c r="F138" s="109">
        <v>20</v>
      </c>
      <c r="G138" s="109">
        <v>20</v>
      </c>
      <c r="H138" s="7">
        <v>80</v>
      </c>
      <c r="I138" s="8"/>
      <c r="J138" s="39"/>
      <c r="K138" s="8"/>
      <c r="L138" s="6"/>
      <c r="M138" s="6"/>
      <c r="N138" s="8"/>
      <c r="O138" s="6"/>
      <c r="T138" s="4" t="s">
        <v>138</v>
      </c>
    </row>
    <row r="139" spans="1:20" x14ac:dyDescent="0.25">
      <c r="A139" s="6" t="s">
        <v>575</v>
      </c>
      <c r="B139" s="6" t="s">
        <v>576</v>
      </c>
      <c r="C139" s="6"/>
      <c r="D139" s="109"/>
      <c r="E139" s="109"/>
      <c r="F139" s="109"/>
      <c r="G139" s="109"/>
      <c r="H139" s="7"/>
      <c r="I139" s="8"/>
      <c r="J139" s="39"/>
      <c r="K139" s="8"/>
      <c r="L139" s="6"/>
      <c r="M139" s="6"/>
      <c r="N139" s="8"/>
      <c r="O139" s="6"/>
      <c r="T139" s="4" t="s">
        <v>139</v>
      </c>
    </row>
    <row r="140" spans="1:20" x14ac:dyDescent="0.25">
      <c r="A140" s="6" t="s">
        <v>577</v>
      </c>
      <c r="B140" s="6" t="s">
        <v>578</v>
      </c>
      <c r="C140" s="6"/>
      <c r="D140" s="109"/>
      <c r="E140" s="109"/>
      <c r="F140" s="109"/>
      <c r="G140" s="109"/>
      <c r="H140" s="7"/>
      <c r="I140" s="8"/>
      <c r="J140" s="39"/>
      <c r="K140" s="8"/>
      <c r="L140" s="6"/>
      <c r="M140" s="6"/>
      <c r="N140" s="8"/>
      <c r="O140" s="6"/>
      <c r="T140" s="4" t="s">
        <v>140</v>
      </c>
    </row>
    <row r="141" spans="1:20" x14ac:dyDescent="0.25">
      <c r="A141" s="6" t="s">
        <v>579</v>
      </c>
      <c r="B141" s="6" t="s">
        <v>580</v>
      </c>
      <c r="C141" s="6"/>
      <c r="D141" s="109"/>
      <c r="E141" s="109"/>
      <c r="F141" s="109"/>
      <c r="G141" s="109"/>
      <c r="H141" s="7"/>
      <c r="I141" s="8"/>
      <c r="J141" s="39"/>
      <c r="K141" s="8"/>
      <c r="L141" s="6"/>
      <c r="M141" s="6"/>
      <c r="N141" s="8"/>
      <c r="O141" s="6"/>
      <c r="T141" s="4"/>
    </row>
    <row r="142" spans="1:20" x14ac:dyDescent="0.25">
      <c r="A142" s="6" t="s">
        <v>581</v>
      </c>
      <c r="B142" s="6" t="s">
        <v>582</v>
      </c>
      <c r="C142" s="6"/>
      <c r="D142" s="109"/>
      <c r="E142" s="109"/>
      <c r="F142" s="109"/>
      <c r="G142" s="109"/>
      <c r="H142" s="7"/>
      <c r="I142" s="8"/>
      <c r="J142" s="39"/>
      <c r="K142" s="8"/>
      <c r="L142" s="6"/>
      <c r="M142" s="6"/>
      <c r="N142" s="8"/>
      <c r="O142" s="6"/>
      <c r="T142" s="4" t="s">
        <v>141</v>
      </c>
    </row>
    <row r="143" spans="1:20" x14ac:dyDescent="0.25">
      <c r="A143" s="29" t="s">
        <v>250</v>
      </c>
      <c r="B143" s="29" t="s">
        <v>583</v>
      </c>
      <c r="C143" s="6"/>
      <c r="D143" s="109"/>
      <c r="E143" s="109"/>
      <c r="F143" s="109"/>
      <c r="G143" s="109"/>
      <c r="H143" s="7"/>
      <c r="I143" s="30"/>
      <c r="J143" s="39"/>
      <c r="K143" s="30"/>
      <c r="L143" s="29"/>
      <c r="M143" s="29"/>
      <c r="N143" s="30"/>
      <c r="O143" s="29"/>
      <c r="T143" s="4" t="s">
        <v>142</v>
      </c>
    </row>
    <row r="144" spans="1:20" x14ac:dyDescent="0.25">
      <c r="A144" s="6" t="s">
        <v>258</v>
      </c>
      <c r="B144" s="6" t="s">
        <v>584</v>
      </c>
      <c r="C144" s="6"/>
      <c r="D144" s="109"/>
      <c r="E144" s="109"/>
      <c r="F144" s="109"/>
      <c r="G144" s="109"/>
      <c r="H144" s="7"/>
      <c r="I144" s="8"/>
      <c r="J144" s="39"/>
      <c r="K144" s="8"/>
      <c r="L144" s="6"/>
      <c r="M144" s="6"/>
      <c r="N144" s="8"/>
      <c r="O144" s="6"/>
      <c r="T144" s="4" t="s">
        <v>143</v>
      </c>
    </row>
    <row r="145" spans="1:20" x14ac:dyDescent="0.25">
      <c r="A145" s="6" t="s">
        <v>586</v>
      </c>
      <c r="B145" s="6" t="s">
        <v>587</v>
      </c>
      <c r="C145" s="6"/>
      <c r="D145" s="109"/>
      <c r="E145" s="109"/>
      <c r="F145" s="109"/>
      <c r="G145" s="109"/>
      <c r="H145" s="7"/>
      <c r="I145" s="8"/>
      <c r="J145" s="39"/>
      <c r="K145" s="8"/>
      <c r="L145" s="6"/>
      <c r="M145" s="6"/>
      <c r="N145" s="8"/>
      <c r="O145" s="6"/>
      <c r="T145" s="4" t="s">
        <v>144</v>
      </c>
    </row>
    <row r="146" spans="1:20" x14ac:dyDescent="0.25">
      <c r="A146" s="6" t="s">
        <v>297</v>
      </c>
      <c r="B146" s="6" t="s">
        <v>588</v>
      </c>
      <c r="C146" s="6"/>
      <c r="D146" s="109"/>
      <c r="E146" s="109"/>
      <c r="F146" s="109"/>
      <c r="G146" s="109"/>
      <c r="H146" s="7"/>
      <c r="I146" s="8"/>
      <c r="J146" s="39"/>
      <c r="K146" s="8"/>
      <c r="L146" s="6"/>
      <c r="M146" s="6"/>
      <c r="N146" s="8"/>
      <c r="O146" s="6"/>
      <c r="T146" s="4" t="s">
        <v>145</v>
      </c>
    </row>
    <row r="147" spans="1:20" x14ac:dyDescent="0.25">
      <c r="A147" s="6" t="s">
        <v>298</v>
      </c>
      <c r="B147" s="6" t="s">
        <v>589</v>
      </c>
      <c r="C147" s="6"/>
      <c r="D147" s="109"/>
      <c r="E147" s="109"/>
      <c r="F147" s="109"/>
      <c r="G147" s="109"/>
      <c r="H147" s="7"/>
      <c r="I147" s="8"/>
      <c r="J147" s="39"/>
      <c r="K147" s="8"/>
      <c r="L147" s="6"/>
      <c r="M147" s="6"/>
      <c r="N147" s="8"/>
      <c r="O147" s="6"/>
      <c r="T147" s="4"/>
    </row>
    <row r="148" spans="1:20" s="40" customFormat="1" x14ac:dyDescent="0.25">
      <c r="A148" s="38" t="s">
        <v>648</v>
      </c>
      <c r="B148" s="38" t="s">
        <v>626</v>
      </c>
      <c r="C148" s="6"/>
      <c r="D148" s="109"/>
      <c r="E148" s="109"/>
      <c r="F148" s="109"/>
      <c r="G148" s="109"/>
      <c r="H148" s="7"/>
      <c r="I148" s="39"/>
      <c r="J148" s="39"/>
      <c r="K148" s="39"/>
      <c r="L148" s="38"/>
      <c r="M148" s="38"/>
      <c r="N148" s="39"/>
      <c r="O148" s="38"/>
      <c r="T148" s="4" t="s">
        <v>146</v>
      </c>
    </row>
    <row r="149" spans="1:20" x14ac:dyDescent="0.25">
      <c r="A149" s="6" t="s">
        <v>307</v>
      </c>
      <c r="B149" s="6" t="s">
        <v>590</v>
      </c>
      <c r="C149" s="6"/>
      <c r="D149" s="109"/>
      <c r="E149" s="109"/>
      <c r="F149" s="109"/>
      <c r="G149" s="109"/>
      <c r="H149" s="7"/>
      <c r="I149" s="8"/>
      <c r="J149" s="39"/>
      <c r="K149" s="8"/>
      <c r="L149" s="6"/>
      <c r="M149" s="6"/>
      <c r="N149" s="8"/>
      <c r="O149" s="6"/>
      <c r="T149" s="4" t="s">
        <v>147</v>
      </c>
    </row>
    <row r="150" spans="1:20" s="40" customFormat="1" x14ac:dyDescent="0.25">
      <c r="A150" s="38" t="s">
        <v>308</v>
      </c>
      <c r="B150" s="38" t="s">
        <v>591</v>
      </c>
      <c r="C150" s="6"/>
      <c r="D150" s="109"/>
      <c r="E150" s="109"/>
      <c r="F150" s="109"/>
      <c r="G150" s="109"/>
      <c r="H150" s="7"/>
      <c r="I150" s="39"/>
      <c r="J150" s="39"/>
      <c r="K150" s="39"/>
      <c r="L150" s="38"/>
      <c r="M150" s="38"/>
      <c r="N150" s="39"/>
      <c r="O150" s="38"/>
      <c r="T150" s="4" t="s">
        <v>148</v>
      </c>
    </row>
    <row r="151" spans="1:20" s="40" customFormat="1" x14ac:dyDescent="0.25">
      <c r="A151" s="38" t="s">
        <v>316</v>
      </c>
      <c r="B151" s="38" t="s">
        <v>621</v>
      </c>
      <c r="C151" s="6"/>
      <c r="D151" s="109"/>
      <c r="E151" s="109"/>
      <c r="F151" s="109"/>
      <c r="G151" s="109"/>
      <c r="H151" s="7"/>
      <c r="I151" s="39"/>
      <c r="J151" s="39"/>
      <c r="K151" s="39"/>
      <c r="L151" s="38"/>
      <c r="M151" s="38"/>
      <c r="N151" s="39"/>
      <c r="O151" s="38"/>
      <c r="T151" s="4" t="s">
        <v>149</v>
      </c>
    </row>
    <row r="152" spans="1:20" s="40" customFormat="1" x14ac:dyDescent="0.25">
      <c r="A152" s="38" t="s">
        <v>321</v>
      </c>
      <c r="B152" s="38" t="s">
        <v>592</v>
      </c>
      <c r="C152" s="6"/>
      <c r="D152" s="109"/>
      <c r="E152" s="109"/>
      <c r="F152" s="109"/>
      <c r="G152" s="109"/>
      <c r="H152" s="7"/>
      <c r="I152" s="39"/>
      <c r="J152" s="39"/>
      <c r="K152" s="39"/>
      <c r="L152" s="38"/>
      <c r="M152" s="38"/>
      <c r="N152" s="39"/>
      <c r="O152" s="38"/>
      <c r="T152" s="4" t="s">
        <v>150</v>
      </c>
    </row>
    <row r="153" spans="1:20" x14ac:dyDescent="0.25">
      <c r="A153" s="6" t="s">
        <v>327</v>
      </c>
      <c r="B153" s="6" t="s">
        <v>593</v>
      </c>
      <c r="C153" s="6"/>
      <c r="D153" s="109"/>
      <c r="E153" s="109"/>
      <c r="F153" s="109"/>
      <c r="G153" s="109"/>
      <c r="H153" s="7"/>
      <c r="I153" s="8"/>
      <c r="J153" s="39"/>
      <c r="K153" s="8"/>
      <c r="L153" s="6"/>
      <c r="M153" s="6"/>
      <c r="N153" s="8"/>
      <c r="O153" s="6"/>
      <c r="T153" s="4" t="s">
        <v>151</v>
      </c>
    </row>
    <row r="154" spans="1:20" x14ac:dyDescent="0.25">
      <c r="A154" s="6" t="s">
        <v>328</v>
      </c>
      <c r="B154" s="6" t="s">
        <v>594</v>
      </c>
      <c r="C154" s="6"/>
      <c r="D154" s="109"/>
      <c r="E154" s="109"/>
      <c r="F154" s="109"/>
      <c r="G154" s="109"/>
      <c r="H154" s="7"/>
      <c r="I154" s="8"/>
      <c r="J154" s="39"/>
      <c r="K154" s="8"/>
      <c r="L154" s="6"/>
      <c r="M154" s="6"/>
      <c r="N154" s="8"/>
      <c r="O154" s="6"/>
      <c r="T154" s="4" t="s">
        <v>152</v>
      </c>
    </row>
    <row r="155" spans="1:20" s="40" customFormat="1" x14ac:dyDescent="0.25">
      <c r="A155" s="38" t="s">
        <v>333</v>
      </c>
      <c r="B155" s="38" t="s">
        <v>595</v>
      </c>
      <c r="C155" s="6"/>
      <c r="D155" s="109"/>
      <c r="E155" s="109"/>
      <c r="F155" s="109"/>
      <c r="G155" s="109"/>
      <c r="H155" s="7"/>
      <c r="I155" s="39"/>
      <c r="J155" s="39"/>
      <c r="K155" s="39"/>
      <c r="L155" s="38"/>
      <c r="M155" s="38"/>
      <c r="N155" s="39"/>
      <c r="O155" s="38"/>
      <c r="T155" s="4" t="s">
        <v>153</v>
      </c>
    </row>
    <row r="156" spans="1:20" x14ac:dyDescent="0.25">
      <c r="A156" s="6" t="s">
        <v>596</v>
      </c>
      <c r="B156" s="6" t="s">
        <v>597</v>
      </c>
      <c r="C156" s="6"/>
      <c r="D156" s="109"/>
      <c r="E156" s="109"/>
      <c r="F156" s="109"/>
      <c r="G156" s="109"/>
      <c r="H156" s="7"/>
      <c r="I156" s="8"/>
      <c r="J156" s="39"/>
      <c r="K156" s="8"/>
      <c r="L156" s="6"/>
      <c r="M156" s="6"/>
      <c r="N156" s="8"/>
      <c r="O156" s="6"/>
      <c r="T156" s="4" t="s">
        <v>154</v>
      </c>
    </row>
    <row r="157" spans="1:20" x14ac:dyDescent="0.25">
      <c r="A157" s="11"/>
      <c r="B157" s="11"/>
      <c r="C157" s="11"/>
      <c r="D157" s="11"/>
      <c r="E157" s="11"/>
      <c r="F157" s="11"/>
      <c r="G157" s="11"/>
      <c r="H157" s="49"/>
      <c r="I157" s="42"/>
      <c r="J157" s="42"/>
      <c r="K157" s="42"/>
      <c r="L157" s="11"/>
      <c r="M157" s="11"/>
      <c r="N157" s="42"/>
      <c r="O157" s="51"/>
      <c r="T157" s="4" t="s">
        <v>155</v>
      </c>
    </row>
    <row r="158" spans="1:20" x14ac:dyDescent="0.25">
      <c r="O158" s="1"/>
      <c r="T158" s="4" t="s">
        <v>156</v>
      </c>
    </row>
    <row r="159" spans="1:20" x14ac:dyDescent="0.25">
      <c r="O159" s="1"/>
      <c r="T159" s="4" t="s">
        <v>157</v>
      </c>
    </row>
    <row r="160" spans="1:20" x14ac:dyDescent="0.25">
      <c r="O160" s="1"/>
      <c r="T160" s="4" t="s">
        <v>158</v>
      </c>
    </row>
    <row r="161" spans="15:20" x14ac:dyDescent="0.25">
      <c r="O161" s="1"/>
      <c r="T161" s="4" t="s">
        <v>159</v>
      </c>
    </row>
    <row r="162" spans="15:20" x14ac:dyDescent="0.25">
      <c r="O162" s="1"/>
      <c r="T162" s="4" t="s">
        <v>160</v>
      </c>
    </row>
    <row r="163" spans="15:20" x14ac:dyDescent="0.25">
      <c r="O163" s="1"/>
      <c r="T163" s="4" t="s">
        <v>161</v>
      </c>
    </row>
    <row r="164" spans="15:20" x14ac:dyDescent="0.25">
      <c r="O164" s="1"/>
      <c r="T164" s="4" t="s">
        <v>162</v>
      </c>
    </row>
    <row r="165" spans="15:20" x14ac:dyDescent="0.25">
      <c r="O165" s="1"/>
      <c r="T165" s="4" t="s">
        <v>163</v>
      </c>
    </row>
    <row r="166" spans="15:20" x14ac:dyDescent="0.25">
      <c r="O166" s="1"/>
      <c r="T166" s="4" t="s">
        <v>164</v>
      </c>
    </row>
    <row r="167" spans="15:20" x14ac:dyDescent="0.25">
      <c r="O167" s="1"/>
      <c r="T167" s="4" t="s">
        <v>165</v>
      </c>
    </row>
    <row r="168" spans="15:20" x14ac:dyDescent="0.25">
      <c r="O168" s="1"/>
      <c r="T168" s="4" t="s">
        <v>166</v>
      </c>
    </row>
    <row r="169" spans="15:20" x14ac:dyDescent="0.25">
      <c r="O169" s="1"/>
      <c r="T169" s="4" t="s">
        <v>167</v>
      </c>
    </row>
    <row r="170" spans="15:20" x14ac:dyDescent="0.25">
      <c r="O170" s="1"/>
      <c r="T170" s="4" t="s">
        <v>168</v>
      </c>
    </row>
    <row r="171" spans="15:20" x14ac:dyDescent="0.25">
      <c r="O171" s="1"/>
      <c r="T171" s="4" t="s">
        <v>169</v>
      </c>
    </row>
    <row r="172" spans="15:20" x14ac:dyDescent="0.25">
      <c r="O172" s="1"/>
      <c r="T172" s="4" t="s">
        <v>170</v>
      </c>
    </row>
    <row r="173" spans="15:20" x14ac:dyDescent="0.25">
      <c r="O173" s="1"/>
      <c r="T173" s="4" t="s">
        <v>171</v>
      </c>
    </row>
    <row r="174" spans="15:20" x14ac:dyDescent="0.25">
      <c r="O174" s="1"/>
      <c r="T174" s="4" t="s">
        <v>172</v>
      </c>
    </row>
    <row r="175" spans="15:20" x14ac:dyDescent="0.25">
      <c r="O175" s="1"/>
      <c r="T175" s="4" t="s">
        <v>173</v>
      </c>
    </row>
    <row r="176" spans="15:20" x14ac:dyDescent="0.25">
      <c r="O176" s="1"/>
      <c r="T176" s="4" t="s">
        <v>174</v>
      </c>
    </row>
    <row r="177" spans="15:20" x14ac:dyDescent="0.25">
      <c r="O177" s="1"/>
      <c r="T177" s="4" t="s">
        <v>175</v>
      </c>
    </row>
    <row r="178" spans="15:20" x14ac:dyDescent="0.25">
      <c r="O178" s="1"/>
      <c r="T178" s="4" t="s">
        <v>176</v>
      </c>
    </row>
    <row r="179" spans="15:20" x14ac:dyDescent="0.25">
      <c r="O179" s="1"/>
      <c r="T179" s="4" t="s">
        <v>177</v>
      </c>
    </row>
    <row r="180" spans="15:20" x14ac:dyDescent="0.25">
      <c r="O180" s="1"/>
      <c r="T180" s="4" t="s">
        <v>178</v>
      </c>
    </row>
    <row r="181" spans="15:20" x14ac:dyDescent="0.25">
      <c r="O181" s="1"/>
      <c r="T181" s="4" t="s">
        <v>179</v>
      </c>
    </row>
    <row r="182" spans="15:20" x14ac:dyDescent="0.25">
      <c r="O182" s="1"/>
      <c r="T182" s="4" t="s">
        <v>180</v>
      </c>
    </row>
    <row r="183" spans="15:20" x14ac:dyDescent="0.25">
      <c r="O183" s="1"/>
      <c r="T183" s="4" t="s">
        <v>181</v>
      </c>
    </row>
    <row r="184" spans="15:20" x14ac:dyDescent="0.25">
      <c r="O184" s="1"/>
      <c r="T184" s="4" t="s">
        <v>182</v>
      </c>
    </row>
    <row r="185" spans="15:20" x14ac:dyDescent="0.25">
      <c r="O185" s="1"/>
      <c r="T185" s="4" t="s">
        <v>183</v>
      </c>
    </row>
    <row r="186" spans="15:20" x14ac:dyDescent="0.25">
      <c r="O186" s="1"/>
      <c r="T186" s="4" t="s">
        <v>184</v>
      </c>
    </row>
    <row r="187" spans="15:20" x14ac:dyDescent="0.25">
      <c r="O187" s="1"/>
      <c r="T187" s="4" t="s">
        <v>185</v>
      </c>
    </row>
    <row r="188" spans="15:20" x14ac:dyDescent="0.25">
      <c r="O188" s="1"/>
      <c r="T188" s="4" t="s">
        <v>186</v>
      </c>
    </row>
    <row r="189" spans="15:20" x14ac:dyDescent="0.25">
      <c r="O189" s="1"/>
      <c r="T189" s="4" t="s">
        <v>187</v>
      </c>
    </row>
    <row r="190" spans="15:20" x14ac:dyDescent="0.25">
      <c r="O190" s="1"/>
      <c r="T190" s="4" t="s">
        <v>188</v>
      </c>
    </row>
    <row r="191" spans="15:20" x14ac:dyDescent="0.25">
      <c r="O191" s="1"/>
      <c r="T191" s="4" t="s">
        <v>189</v>
      </c>
    </row>
    <row r="192" spans="15:20" x14ac:dyDescent="0.25">
      <c r="O192" s="1"/>
      <c r="T192" s="4" t="s">
        <v>190</v>
      </c>
    </row>
    <row r="193" spans="15:20" x14ac:dyDescent="0.25">
      <c r="O193" s="1"/>
      <c r="T193" s="4" t="s">
        <v>191</v>
      </c>
    </row>
    <row r="194" spans="15:20" x14ac:dyDescent="0.25">
      <c r="O194" s="1"/>
      <c r="T194" s="4" t="s">
        <v>192</v>
      </c>
    </row>
    <row r="195" spans="15:20" x14ac:dyDescent="0.25">
      <c r="O195" s="1"/>
      <c r="T195" s="4" t="s">
        <v>193</v>
      </c>
    </row>
    <row r="196" spans="15:20" x14ac:dyDescent="0.25">
      <c r="O196" s="1"/>
      <c r="T196" s="4" t="s">
        <v>194</v>
      </c>
    </row>
    <row r="197" spans="15:20" x14ac:dyDescent="0.25">
      <c r="O197" s="1"/>
      <c r="T197" s="4" t="s">
        <v>195</v>
      </c>
    </row>
    <row r="198" spans="15:20" x14ac:dyDescent="0.25">
      <c r="O198" s="1"/>
      <c r="T198" s="4" t="s">
        <v>196</v>
      </c>
    </row>
    <row r="199" spans="15:20" x14ac:dyDescent="0.25">
      <c r="O199" s="1"/>
      <c r="T199" s="4" t="s">
        <v>197</v>
      </c>
    </row>
    <row r="200" spans="15:20" x14ac:dyDescent="0.25">
      <c r="O200" s="1"/>
      <c r="T200" s="4" t="s">
        <v>198</v>
      </c>
    </row>
    <row r="201" spans="15:20" x14ac:dyDescent="0.25">
      <c r="O201" s="1"/>
      <c r="T201" s="4" t="s">
        <v>199</v>
      </c>
    </row>
    <row r="202" spans="15:20" x14ac:dyDescent="0.25">
      <c r="O202" s="1"/>
      <c r="T202" s="4" t="s">
        <v>200</v>
      </c>
    </row>
    <row r="203" spans="15:20" x14ac:dyDescent="0.25">
      <c r="O203" s="1"/>
      <c r="T203" s="4" t="s">
        <v>201</v>
      </c>
    </row>
    <row r="204" spans="15:20" x14ac:dyDescent="0.25">
      <c r="O204" s="1"/>
      <c r="T204" s="4" t="s">
        <v>202</v>
      </c>
    </row>
    <row r="205" spans="15:20" x14ac:dyDescent="0.25">
      <c r="O205" s="1"/>
      <c r="T205" s="4" t="s">
        <v>203</v>
      </c>
    </row>
    <row r="206" spans="15:20" x14ac:dyDescent="0.25">
      <c r="O206" s="1"/>
      <c r="T206" s="4" t="s">
        <v>204</v>
      </c>
    </row>
    <row r="207" spans="15:20" x14ac:dyDescent="0.25">
      <c r="O207" s="1"/>
      <c r="T207" s="4" t="s">
        <v>205</v>
      </c>
    </row>
    <row r="208" spans="15:20" x14ac:dyDescent="0.25">
      <c r="O208" s="1"/>
      <c r="T208" s="4" t="s">
        <v>206</v>
      </c>
    </row>
    <row r="209" spans="15:20" x14ac:dyDescent="0.25">
      <c r="O209" s="1"/>
      <c r="T209" s="4" t="s">
        <v>207</v>
      </c>
    </row>
    <row r="210" spans="15:20" x14ac:dyDescent="0.25">
      <c r="O210" s="1"/>
      <c r="T210" s="4" t="s">
        <v>208</v>
      </c>
    </row>
    <row r="211" spans="15:20" x14ac:dyDescent="0.25">
      <c r="O211" s="1"/>
      <c r="T211" s="4" t="s">
        <v>209</v>
      </c>
    </row>
    <row r="212" spans="15:20" x14ac:dyDescent="0.25">
      <c r="O212" s="1"/>
      <c r="T212" s="4" t="s">
        <v>210</v>
      </c>
    </row>
    <row r="213" spans="15:20" x14ac:dyDescent="0.25">
      <c r="O213" s="1"/>
      <c r="T213" s="4" t="s">
        <v>211</v>
      </c>
    </row>
    <row r="214" spans="15:20" x14ac:dyDescent="0.25">
      <c r="O214" s="1"/>
      <c r="T214" s="4" t="s">
        <v>212</v>
      </c>
    </row>
    <row r="215" spans="15:20" x14ac:dyDescent="0.25">
      <c r="O215" s="1"/>
      <c r="T215" s="4" t="s">
        <v>213</v>
      </c>
    </row>
    <row r="216" spans="15:20" x14ac:dyDescent="0.25">
      <c r="O216" s="1"/>
      <c r="T216" s="4" t="s">
        <v>214</v>
      </c>
    </row>
    <row r="217" spans="15:20" x14ac:dyDescent="0.25">
      <c r="O217" s="1"/>
      <c r="T217" s="4" t="s">
        <v>215</v>
      </c>
    </row>
    <row r="218" spans="15:20" x14ac:dyDescent="0.25">
      <c r="O218" s="1"/>
      <c r="T218" s="4" t="s">
        <v>216</v>
      </c>
    </row>
    <row r="219" spans="15:20" x14ac:dyDescent="0.25">
      <c r="O219" s="1"/>
      <c r="T219" s="4" t="s">
        <v>217</v>
      </c>
    </row>
    <row r="220" spans="15:20" x14ac:dyDescent="0.25">
      <c r="O220" s="1"/>
      <c r="T220" s="4" t="s">
        <v>218</v>
      </c>
    </row>
    <row r="221" spans="15:20" x14ac:dyDescent="0.25">
      <c r="O221" s="1"/>
      <c r="T221" s="4" t="s">
        <v>219</v>
      </c>
    </row>
    <row r="222" spans="15:20" x14ac:dyDescent="0.25">
      <c r="O222" s="1"/>
      <c r="T222" s="4" t="s">
        <v>220</v>
      </c>
    </row>
    <row r="223" spans="15:20" x14ac:dyDescent="0.25">
      <c r="O223" s="1"/>
      <c r="T223" s="4" t="s">
        <v>221</v>
      </c>
    </row>
    <row r="224" spans="15:20" x14ac:dyDescent="0.25">
      <c r="O224" s="1"/>
      <c r="T224" s="4" t="s">
        <v>222</v>
      </c>
    </row>
    <row r="225" spans="15:20" x14ac:dyDescent="0.25">
      <c r="O225" s="1"/>
      <c r="T225" s="4" t="s">
        <v>223</v>
      </c>
    </row>
    <row r="226" spans="15:20" x14ac:dyDescent="0.25">
      <c r="O226" s="1"/>
      <c r="T226" s="4" t="s">
        <v>224</v>
      </c>
    </row>
    <row r="227" spans="15:20" x14ac:dyDescent="0.25">
      <c r="O227" s="1"/>
      <c r="T227" s="4" t="s">
        <v>225</v>
      </c>
    </row>
    <row r="228" spans="15:20" x14ac:dyDescent="0.25">
      <c r="O228" s="1"/>
      <c r="T228" s="4" t="s">
        <v>226</v>
      </c>
    </row>
    <row r="229" spans="15:20" x14ac:dyDescent="0.25">
      <c r="O229" s="1"/>
      <c r="T229" s="4" t="s">
        <v>227</v>
      </c>
    </row>
    <row r="230" spans="15:20" x14ac:dyDescent="0.25">
      <c r="O230" s="1"/>
      <c r="T230" s="4" t="s">
        <v>228</v>
      </c>
    </row>
    <row r="231" spans="15:20" x14ac:dyDescent="0.25">
      <c r="O231" s="1"/>
      <c r="T231" s="4" t="s">
        <v>229</v>
      </c>
    </row>
    <row r="232" spans="15:20" x14ac:dyDescent="0.25">
      <c r="O232" s="1"/>
      <c r="T232" s="4" t="s">
        <v>230</v>
      </c>
    </row>
    <row r="233" spans="15:20" x14ac:dyDescent="0.25">
      <c r="O233" s="1"/>
      <c r="T233" s="4" t="s">
        <v>231</v>
      </c>
    </row>
    <row r="234" spans="15:20" x14ac:dyDescent="0.25">
      <c r="O234" s="1"/>
      <c r="T234" s="4" t="s">
        <v>232</v>
      </c>
    </row>
    <row r="235" spans="15:20" x14ac:dyDescent="0.25">
      <c r="O235" s="1"/>
      <c r="T235" s="4" t="s">
        <v>233</v>
      </c>
    </row>
    <row r="236" spans="15:20" x14ac:dyDescent="0.25">
      <c r="O236" s="1"/>
      <c r="T236" s="4" t="s">
        <v>234</v>
      </c>
    </row>
    <row r="237" spans="15:20" x14ac:dyDescent="0.25">
      <c r="O237" s="1"/>
      <c r="T237" s="4" t="s">
        <v>235</v>
      </c>
    </row>
    <row r="238" spans="15:20" x14ac:dyDescent="0.25">
      <c r="O238" s="1"/>
      <c r="T238" s="4" t="s">
        <v>236</v>
      </c>
    </row>
    <row r="239" spans="15:20" x14ac:dyDescent="0.25">
      <c r="O239" s="1"/>
      <c r="T239" s="4" t="s">
        <v>237</v>
      </c>
    </row>
    <row r="240" spans="15:20" x14ac:dyDescent="0.25">
      <c r="O240" s="1"/>
      <c r="T240" s="4" t="s">
        <v>238</v>
      </c>
    </row>
    <row r="241" spans="15:20" x14ac:dyDescent="0.25">
      <c r="O241" s="1"/>
      <c r="T241" s="4" t="s">
        <v>239</v>
      </c>
    </row>
    <row r="242" spans="15:20" x14ac:dyDescent="0.25">
      <c r="O242" s="1"/>
      <c r="T242" s="4" t="s">
        <v>240</v>
      </c>
    </row>
    <row r="243" spans="15:20" x14ac:dyDescent="0.25">
      <c r="O243" s="1"/>
      <c r="T243" s="4" t="s">
        <v>241</v>
      </c>
    </row>
    <row r="244" spans="15:20" x14ac:dyDescent="0.25">
      <c r="O244" s="1"/>
      <c r="T244" s="4" t="s">
        <v>242</v>
      </c>
    </row>
    <row r="245" spans="15:20" x14ac:dyDescent="0.25">
      <c r="O245" s="1"/>
      <c r="T245" s="4" t="s">
        <v>243</v>
      </c>
    </row>
    <row r="246" spans="15:20" x14ac:dyDescent="0.25">
      <c r="O246" s="1"/>
      <c r="T246" s="4" t="s">
        <v>244</v>
      </c>
    </row>
    <row r="247" spans="15:20" x14ac:dyDescent="0.25">
      <c r="O247" s="1"/>
      <c r="T247" s="4" t="s">
        <v>245</v>
      </c>
    </row>
    <row r="248" spans="15:20" x14ac:dyDescent="0.25">
      <c r="O248" s="1"/>
      <c r="T248" s="4" t="s">
        <v>246</v>
      </c>
    </row>
    <row r="249" spans="15:20" x14ac:dyDescent="0.25">
      <c r="O249" s="1"/>
      <c r="T249" s="4" t="s">
        <v>247</v>
      </c>
    </row>
    <row r="250" spans="15:20" x14ac:dyDescent="0.25">
      <c r="O250" s="1"/>
      <c r="T250" s="4" t="s">
        <v>248</v>
      </c>
    </row>
    <row r="251" spans="15:20" x14ac:dyDescent="0.25">
      <c r="O251" s="1"/>
      <c r="T251" s="4" t="s">
        <v>249</v>
      </c>
    </row>
    <row r="252" spans="15:20" x14ac:dyDescent="0.25">
      <c r="O252" s="1"/>
      <c r="T252" s="4" t="s">
        <v>250</v>
      </c>
    </row>
    <row r="253" spans="15:20" x14ac:dyDescent="0.25">
      <c r="O253" s="1"/>
      <c r="T253" s="4" t="s">
        <v>251</v>
      </c>
    </row>
    <row r="254" spans="15:20" x14ac:dyDescent="0.25">
      <c r="O254" s="1"/>
      <c r="T254" s="4" t="s">
        <v>252</v>
      </c>
    </row>
    <row r="255" spans="15:20" x14ac:dyDescent="0.25">
      <c r="O255" s="1"/>
      <c r="T255" s="4" t="s">
        <v>253</v>
      </c>
    </row>
    <row r="256" spans="15:20" x14ac:dyDescent="0.25">
      <c r="O256" s="1"/>
      <c r="T256" s="4" t="s">
        <v>254</v>
      </c>
    </row>
    <row r="257" spans="15:20" x14ac:dyDescent="0.25">
      <c r="O257" s="1"/>
      <c r="T257" s="4" t="s">
        <v>255</v>
      </c>
    </row>
    <row r="258" spans="15:20" x14ac:dyDescent="0.25">
      <c r="O258" s="1"/>
      <c r="T258" s="4" t="s">
        <v>256</v>
      </c>
    </row>
    <row r="259" spans="15:20" x14ac:dyDescent="0.25">
      <c r="O259" s="1"/>
      <c r="T259" s="4" t="s">
        <v>257</v>
      </c>
    </row>
    <row r="260" spans="15:20" x14ac:dyDescent="0.25">
      <c r="O260" s="1"/>
      <c r="T260" s="4" t="s">
        <v>258</v>
      </c>
    </row>
    <row r="261" spans="15:20" x14ac:dyDescent="0.25">
      <c r="O261" s="1"/>
      <c r="T261" s="4" t="s">
        <v>259</v>
      </c>
    </row>
    <row r="262" spans="15:20" x14ac:dyDescent="0.25">
      <c r="O262" s="1"/>
      <c r="T262" s="4" t="s">
        <v>260</v>
      </c>
    </row>
    <row r="263" spans="15:20" x14ac:dyDescent="0.25">
      <c r="O263" s="1"/>
      <c r="T263" s="4" t="s">
        <v>261</v>
      </c>
    </row>
    <row r="264" spans="15:20" x14ac:dyDescent="0.25">
      <c r="O264" s="1"/>
      <c r="T264" s="4" t="s">
        <v>262</v>
      </c>
    </row>
    <row r="265" spans="15:20" x14ac:dyDescent="0.25">
      <c r="O265" s="1"/>
      <c r="T265" s="4" t="s">
        <v>263</v>
      </c>
    </row>
    <row r="266" spans="15:20" x14ac:dyDescent="0.25">
      <c r="O266" s="1"/>
      <c r="T266" s="4" t="s">
        <v>264</v>
      </c>
    </row>
    <row r="267" spans="15:20" x14ac:dyDescent="0.25">
      <c r="O267" s="1"/>
      <c r="T267" s="4" t="s">
        <v>265</v>
      </c>
    </row>
    <row r="268" spans="15:20" x14ac:dyDescent="0.25">
      <c r="O268" s="1"/>
      <c r="T268" s="4" t="s">
        <v>266</v>
      </c>
    </row>
    <row r="269" spans="15:20" x14ac:dyDescent="0.25">
      <c r="O269" s="1"/>
      <c r="T269" s="4" t="s">
        <v>267</v>
      </c>
    </row>
    <row r="270" spans="15:20" x14ac:dyDescent="0.25">
      <c r="O270" s="1"/>
      <c r="T270" s="4" t="s">
        <v>268</v>
      </c>
    </row>
    <row r="271" spans="15:20" x14ac:dyDescent="0.25">
      <c r="O271" s="1"/>
      <c r="T271" s="4" t="s">
        <v>269</v>
      </c>
    </row>
    <row r="272" spans="15:20" x14ac:dyDescent="0.25">
      <c r="O272" s="1"/>
      <c r="T272" s="4" t="s">
        <v>270</v>
      </c>
    </row>
    <row r="273" spans="15:20" x14ac:dyDescent="0.25">
      <c r="O273" s="1"/>
      <c r="T273" s="4" t="s">
        <v>271</v>
      </c>
    </row>
    <row r="274" spans="15:20" x14ac:dyDescent="0.25">
      <c r="O274" s="1"/>
      <c r="T274" s="4" t="s">
        <v>272</v>
      </c>
    </row>
    <row r="275" spans="15:20" x14ac:dyDescent="0.25">
      <c r="O275" s="1"/>
      <c r="T275" s="3" t="s">
        <v>14</v>
      </c>
    </row>
    <row r="276" spans="15:20" x14ac:dyDescent="0.25">
      <c r="O276" s="1"/>
      <c r="T276" s="4" t="s">
        <v>273</v>
      </c>
    </row>
    <row r="277" spans="15:20" x14ac:dyDescent="0.25">
      <c r="O277" s="1"/>
      <c r="T277" s="4" t="s">
        <v>274</v>
      </c>
    </row>
    <row r="278" spans="15:20" x14ac:dyDescent="0.25">
      <c r="O278" s="1"/>
      <c r="T278" s="4" t="s">
        <v>275</v>
      </c>
    </row>
    <row r="279" spans="15:20" x14ac:dyDescent="0.25">
      <c r="O279" s="1"/>
      <c r="T279" s="4" t="s">
        <v>276</v>
      </c>
    </row>
    <row r="280" spans="15:20" x14ac:dyDescent="0.25">
      <c r="O280" s="1"/>
      <c r="T280" s="4" t="s">
        <v>277</v>
      </c>
    </row>
    <row r="281" spans="15:20" x14ac:dyDescent="0.25">
      <c r="O281" s="1"/>
      <c r="T281" s="4" t="s">
        <v>278</v>
      </c>
    </row>
    <row r="282" spans="15:20" x14ac:dyDescent="0.25">
      <c r="O282" s="1"/>
      <c r="T282" s="4" t="s">
        <v>279</v>
      </c>
    </row>
    <row r="283" spans="15:20" x14ac:dyDescent="0.25">
      <c r="O283" s="1"/>
      <c r="T283" s="4" t="s">
        <v>280</v>
      </c>
    </row>
    <row r="284" spans="15:20" x14ac:dyDescent="0.25">
      <c r="O284" s="1"/>
      <c r="T284" s="4" t="s">
        <v>281</v>
      </c>
    </row>
    <row r="285" spans="15:20" x14ac:dyDescent="0.25">
      <c r="O285" s="1"/>
      <c r="T285" s="4" t="s">
        <v>282</v>
      </c>
    </row>
    <row r="286" spans="15:20" x14ac:dyDescent="0.25">
      <c r="O286" s="1"/>
      <c r="T286" s="4" t="s">
        <v>283</v>
      </c>
    </row>
    <row r="287" spans="15:20" x14ac:dyDescent="0.25">
      <c r="O287" s="1"/>
      <c r="T287" s="4" t="s">
        <v>284</v>
      </c>
    </row>
    <row r="288" spans="15:20" x14ac:dyDescent="0.25">
      <c r="O288" s="1"/>
      <c r="T288" s="4" t="s">
        <v>285</v>
      </c>
    </row>
    <row r="289" spans="15:20" x14ac:dyDescent="0.25">
      <c r="O289" s="1"/>
      <c r="T289" s="4" t="s">
        <v>286</v>
      </c>
    </row>
    <row r="290" spans="15:20" x14ac:dyDescent="0.25">
      <c r="O290" s="1"/>
      <c r="T290" s="4" t="s">
        <v>287</v>
      </c>
    </row>
    <row r="291" spans="15:20" x14ac:dyDescent="0.25">
      <c r="O291" s="1"/>
      <c r="T291" s="4" t="s">
        <v>288</v>
      </c>
    </row>
    <row r="292" spans="15:20" x14ac:dyDescent="0.25">
      <c r="O292" s="1"/>
      <c r="T292" s="4" t="s">
        <v>289</v>
      </c>
    </row>
    <row r="293" spans="15:20" x14ac:dyDescent="0.25">
      <c r="O293" s="1"/>
      <c r="T293" s="4" t="s">
        <v>290</v>
      </c>
    </row>
    <row r="294" spans="15:20" x14ac:dyDescent="0.25">
      <c r="O294" s="1"/>
      <c r="T294" s="4" t="s">
        <v>291</v>
      </c>
    </row>
    <row r="295" spans="15:20" x14ac:dyDescent="0.25">
      <c r="O295" s="1"/>
      <c r="T295" s="4" t="s">
        <v>292</v>
      </c>
    </row>
    <row r="296" spans="15:20" x14ac:dyDescent="0.25">
      <c r="O296" s="1"/>
      <c r="T296" s="4" t="s">
        <v>293</v>
      </c>
    </row>
    <row r="297" spans="15:20" x14ac:dyDescent="0.25">
      <c r="O297" s="1"/>
      <c r="T297" s="4" t="s">
        <v>294</v>
      </c>
    </row>
    <row r="298" spans="15:20" x14ac:dyDescent="0.25">
      <c r="O298" s="1"/>
      <c r="T298" s="4" t="s">
        <v>295</v>
      </c>
    </row>
    <row r="299" spans="15:20" x14ac:dyDescent="0.25">
      <c r="O299" s="1"/>
      <c r="T299" s="4" t="s">
        <v>296</v>
      </c>
    </row>
    <row r="300" spans="15:20" x14ac:dyDescent="0.25">
      <c r="O300" s="1"/>
      <c r="T300" s="4" t="s">
        <v>297</v>
      </c>
    </row>
    <row r="301" spans="15:20" x14ac:dyDescent="0.25">
      <c r="O301" s="1"/>
      <c r="T301" s="4" t="s">
        <v>298</v>
      </c>
    </row>
    <row r="302" spans="15:20" x14ac:dyDescent="0.25">
      <c r="O302" s="1"/>
      <c r="T302" s="4" t="s">
        <v>299</v>
      </c>
    </row>
    <row r="303" spans="15:20" x14ac:dyDescent="0.25">
      <c r="O303" s="1"/>
      <c r="T303" s="4" t="s">
        <v>300</v>
      </c>
    </row>
    <row r="304" spans="15:20" x14ac:dyDescent="0.25">
      <c r="O304" s="1"/>
      <c r="T304" s="4" t="s">
        <v>301</v>
      </c>
    </row>
    <row r="305" spans="15:20" x14ac:dyDescent="0.25">
      <c r="O305" s="1"/>
      <c r="T305" s="4" t="s">
        <v>302</v>
      </c>
    </row>
    <row r="306" spans="15:20" x14ac:dyDescent="0.25">
      <c r="O306" s="1"/>
      <c r="T306" s="4" t="s">
        <v>303</v>
      </c>
    </row>
    <row r="307" spans="15:20" x14ac:dyDescent="0.25">
      <c r="O307" s="1"/>
      <c r="T307" s="4" t="s">
        <v>304</v>
      </c>
    </row>
    <row r="308" spans="15:20" x14ac:dyDescent="0.25">
      <c r="O308" s="1"/>
      <c r="T308" s="4" t="s">
        <v>305</v>
      </c>
    </row>
    <row r="309" spans="15:20" x14ac:dyDescent="0.25">
      <c r="O309" s="1"/>
      <c r="T309" s="4" t="s">
        <v>306</v>
      </c>
    </row>
    <row r="310" spans="15:20" x14ac:dyDescent="0.25">
      <c r="O310" s="1"/>
      <c r="T310" s="4" t="s">
        <v>307</v>
      </c>
    </row>
    <row r="311" spans="15:20" x14ac:dyDescent="0.25">
      <c r="O311" s="1"/>
      <c r="T311" s="4" t="s">
        <v>308</v>
      </c>
    </row>
    <row r="312" spans="15:20" x14ac:dyDescent="0.25">
      <c r="O312" s="1"/>
      <c r="T312" s="4" t="s">
        <v>309</v>
      </c>
    </row>
    <row r="313" spans="15:20" x14ac:dyDescent="0.25">
      <c r="O313" s="1"/>
      <c r="T313" s="4" t="s">
        <v>310</v>
      </c>
    </row>
    <row r="314" spans="15:20" x14ac:dyDescent="0.25">
      <c r="O314" s="1"/>
      <c r="T314" s="4" t="s">
        <v>311</v>
      </c>
    </row>
    <row r="315" spans="15:20" x14ac:dyDescent="0.25">
      <c r="O315" s="1"/>
      <c r="T315" s="4" t="s">
        <v>312</v>
      </c>
    </row>
    <row r="316" spans="15:20" x14ac:dyDescent="0.25">
      <c r="O316" s="1"/>
      <c r="T316" s="4" t="s">
        <v>313</v>
      </c>
    </row>
    <row r="317" spans="15:20" x14ac:dyDescent="0.25">
      <c r="O317" s="1"/>
      <c r="T317" s="4" t="s">
        <v>314</v>
      </c>
    </row>
    <row r="318" spans="15:20" x14ac:dyDescent="0.25">
      <c r="O318" s="1"/>
      <c r="T318" s="4" t="s">
        <v>315</v>
      </c>
    </row>
    <row r="319" spans="15:20" x14ac:dyDescent="0.25">
      <c r="O319" s="1"/>
      <c r="T319" s="4" t="s">
        <v>316</v>
      </c>
    </row>
    <row r="320" spans="15:20" x14ac:dyDescent="0.25">
      <c r="O320" s="1"/>
      <c r="T320" s="4" t="s">
        <v>317</v>
      </c>
    </row>
    <row r="321" spans="15:20" x14ac:dyDescent="0.25">
      <c r="O321" s="1"/>
      <c r="T321" s="4" t="s">
        <v>318</v>
      </c>
    </row>
    <row r="322" spans="15:20" x14ac:dyDescent="0.25">
      <c r="O322" s="1"/>
      <c r="T322" s="4" t="s">
        <v>319</v>
      </c>
    </row>
    <row r="323" spans="15:20" x14ac:dyDescent="0.25">
      <c r="O323" s="1"/>
      <c r="T323" s="4" t="s">
        <v>320</v>
      </c>
    </row>
    <row r="324" spans="15:20" x14ac:dyDescent="0.25">
      <c r="O324" s="1"/>
      <c r="T324" s="4" t="s">
        <v>321</v>
      </c>
    </row>
    <row r="325" spans="15:20" x14ac:dyDescent="0.25">
      <c r="O325" s="1"/>
      <c r="T325" s="4" t="s">
        <v>322</v>
      </c>
    </row>
    <row r="326" spans="15:20" x14ac:dyDescent="0.25">
      <c r="O326" s="1"/>
      <c r="T326" s="4" t="s">
        <v>323</v>
      </c>
    </row>
    <row r="327" spans="15:20" x14ac:dyDescent="0.25">
      <c r="O327" s="1"/>
      <c r="T327" s="4" t="s">
        <v>324</v>
      </c>
    </row>
    <row r="328" spans="15:20" x14ac:dyDescent="0.25">
      <c r="O328" s="1"/>
      <c r="T328" s="4" t="s">
        <v>325</v>
      </c>
    </row>
    <row r="329" spans="15:20" x14ac:dyDescent="0.25">
      <c r="O329" s="1"/>
      <c r="T329" s="4" t="s">
        <v>326</v>
      </c>
    </row>
    <row r="330" spans="15:20" x14ac:dyDescent="0.25">
      <c r="O330" s="1"/>
      <c r="T330" s="4" t="s">
        <v>327</v>
      </c>
    </row>
    <row r="331" spans="15:20" x14ac:dyDescent="0.25">
      <c r="O331" s="1"/>
      <c r="T331" s="4" t="s">
        <v>328</v>
      </c>
    </row>
    <row r="332" spans="15:20" x14ac:dyDescent="0.25">
      <c r="O332" s="1"/>
      <c r="T332" s="4" t="s">
        <v>329</v>
      </c>
    </row>
    <row r="333" spans="15:20" x14ac:dyDescent="0.25">
      <c r="O333" s="1"/>
      <c r="T333" s="4" t="s">
        <v>330</v>
      </c>
    </row>
    <row r="334" spans="15:20" x14ac:dyDescent="0.25">
      <c r="O334" s="1"/>
      <c r="T334" s="4" t="s">
        <v>331</v>
      </c>
    </row>
    <row r="335" spans="15:20" x14ac:dyDescent="0.25">
      <c r="O335" s="1"/>
      <c r="T335" s="4" t="s">
        <v>332</v>
      </c>
    </row>
    <row r="336" spans="15:20" x14ac:dyDescent="0.25">
      <c r="O336" s="1"/>
      <c r="T336" s="4" t="s">
        <v>333</v>
      </c>
    </row>
    <row r="337" spans="15:20" x14ac:dyDescent="0.25">
      <c r="O337" s="1"/>
      <c r="T337" s="4" t="s">
        <v>334</v>
      </c>
    </row>
    <row r="338" spans="15:20" x14ac:dyDescent="0.25">
      <c r="O338" s="1"/>
      <c r="T338" s="4" t="s">
        <v>335</v>
      </c>
    </row>
    <row r="339" spans="15:20" x14ac:dyDescent="0.25">
      <c r="O339" s="1"/>
      <c r="T339" s="4" t="s">
        <v>336</v>
      </c>
    </row>
    <row r="340" spans="15:20" x14ac:dyDescent="0.25">
      <c r="O340" s="1"/>
      <c r="T340" s="4" t="s">
        <v>337</v>
      </c>
    </row>
    <row r="341" spans="15:20" x14ac:dyDescent="0.25">
      <c r="O341" s="1"/>
      <c r="T341" s="4" t="s">
        <v>338</v>
      </c>
    </row>
    <row r="342" spans="15:20" x14ac:dyDescent="0.25">
      <c r="O342" s="1"/>
      <c r="T342" s="4" t="s">
        <v>339</v>
      </c>
    </row>
    <row r="343" spans="15:20" x14ac:dyDescent="0.25">
      <c r="O343" s="1"/>
      <c r="T343" s="4" t="s">
        <v>340</v>
      </c>
    </row>
    <row r="344" spans="15:20" x14ac:dyDescent="0.25">
      <c r="O344" s="1"/>
      <c r="T344" s="4" t="s">
        <v>341</v>
      </c>
    </row>
    <row r="345" spans="15:20" x14ac:dyDescent="0.25">
      <c r="O345" s="1"/>
      <c r="T345" s="4" t="s">
        <v>342</v>
      </c>
    </row>
    <row r="346" spans="15:20" x14ac:dyDescent="0.25">
      <c r="O346" s="1"/>
      <c r="T346" s="4" t="s">
        <v>343</v>
      </c>
    </row>
    <row r="347" spans="15:20" x14ac:dyDescent="0.25">
      <c r="O347" s="1"/>
      <c r="T347" s="4" t="s">
        <v>344</v>
      </c>
    </row>
    <row r="348" spans="15:20" x14ac:dyDescent="0.25">
      <c r="O348" s="1"/>
      <c r="T348" s="4" t="s">
        <v>345</v>
      </c>
    </row>
    <row r="349" spans="15:20" x14ac:dyDescent="0.25">
      <c r="O349" s="1"/>
      <c r="T349" s="4" t="s">
        <v>346</v>
      </c>
    </row>
    <row r="350" spans="15:20" x14ac:dyDescent="0.25">
      <c r="O350" s="1"/>
      <c r="T350" s="4" t="s">
        <v>347</v>
      </c>
    </row>
    <row r="351" spans="15:20" x14ac:dyDescent="0.25">
      <c r="O351" s="1"/>
      <c r="T351" s="4" t="s">
        <v>348</v>
      </c>
    </row>
    <row r="352" spans="15:20" x14ac:dyDescent="0.25">
      <c r="O352" s="1"/>
      <c r="T352" s="4" t="s">
        <v>349</v>
      </c>
    </row>
    <row r="353" spans="15:20" x14ac:dyDescent="0.25">
      <c r="O353" s="1"/>
      <c r="T353" s="4" t="s">
        <v>350</v>
      </c>
    </row>
    <row r="354" spans="15:20" x14ac:dyDescent="0.25">
      <c r="O354" s="1"/>
      <c r="T354" s="4" t="s">
        <v>351</v>
      </c>
    </row>
    <row r="355" spans="15:20" x14ac:dyDescent="0.25">
      <c r="O355" s="1"/>
      <c r="T355" s="4" t="s">
        <v>352</v>
      </c>
    </row>
    <row r="356" spans="15:20" x14ac:dyDescent="0.25">
      <c r="O356" s="1"/>
      <c r="T356" s="4" t="s">
        <v>353</v>
      </c>
    </row>
    <row r="357" spans="15:20" x14ac:dyDescent="0.25">
      <c r="O357" s="1"/>
      <c r="T357" s="4" t="s">
        <v>354</v>
      </c>
    </row>
    <row r="358" spans="15:20" x14ac:dyDescent="0.25">
      <c r="O358" s="1"/>
      <c r="T358" s="4" t="s">
        <v>355</v>
      </c>
    </row>
    <row r="359" spans="15:20" x14ac:dyDescent="0.25">
      <c r="O359" s="1"/>
      <c r="T359" s="4" t="s">
        <v>356</v>
      </c>
    </row>
    <row r="360" spans="15:20" x14ac:dyDescent="0.25">
      <c r="O360" s="1"/>
      <c r="T360" s="4" t="s">
        <v>357</v>
      </c>
    </row>
    <row r="361" spans="15:20" x14ac:dyDescent="0.25">
      <c r="O361" s="1"/>
      <c r="T361" s="4" t="s">
        <v>358</v>
      </c>
    </row>
    <row r="362" spans="15:20" x14ac:dyDescent="0.25">
      <c r="O362" s="1"/>
      <c r="T362" s="4" t="s">
        <v>359</v>
      </c>
    </row>
    <row r="363" spans="15:20" x14ac:dyDescent="0.25">
      <c r="O363" s="1"/>
      <c r="T363" s="4" t="s">
        <v>360</v>
      </c>
    </row>
    <row r="364" spans="15:20" x14ac:dyDescent="0.25">
      <c r="O364" s="1"/>
      <c r="T364" s="4" t="s">
        <v>361</v>
      </c>
    </row>
    <row r="365" spans="15:20" x14ac:dyDescent="0.25">
      <c r="O365" s="1"/>
      <c r="T365" s="4" t="s">
        <v>362</v>
      </c>
    </row>
    <row r="366" spans="15:20" x14ac:dyDescent="0.25">
      <c r="O366" s="1"/>
      <c r="T366" s="4" t="s">
        <v>363</v>
      </c>
    </row>
    <row r="367" spans="15:20" x14ac:dyDescent="0.25">
      <c r="O367" s="1"/>
      <c r="T367" s="4" t="s">
        <v>364</v>
      </c>
    </row>
    <row r="368" spans="15:20" x14ac:dyDescent="0.25">
      <c r="O368" s="1"/>
      <c r="T368" s="4" t="s">
        <v>365</v>
      </c>
    </row>
    <row r="369" spans="15:20" x14ac:dyDescent="0.25">
      <c r="O369" s="1"/>
      <c r="T369" s="4" t="s">
        <v>366</v>
      </c>
    </row>
    <row r="370" spans="15:20" x14ac:dyDescent="0.25">
      <c r="O370" s="1"/>
      <c r="T370" s="4" t="s">
        <v>367</v>
      </c>
    </row>
    <row r="371" spans="15:20" x14ac:dyDescent="0.25">
      <c r="O371" s="1"/>
      <c r="T371" s="4" t="s">
        <v>368</v>
      </c>
    </row>
    <row r="372" spans="15:20" x14ac:dyDescent="0.25">
      <c r="O372" s="1"/>
    </row>
    <row r="373" spans="15:20" x14ac:dyDescent="0.25">
      <c r="O373" s="1"/>
    </row>
    <row r="374" spans="15:20" x14ac:dyDescent="0.25">
      <c r="O374" s="1"/>
    </row>
    <row r="375" spans="15:20" x14ac:dyDescent="0.25">
      <c r="O375" s="1"/>
    </row>
    <row r="376" spans="15:20" x14ac:dyDescent="0.25">
      <c r="O376" s="1"/>
    </row>
    <row r="377" spans="15:20" x14ac:dyDescent="0.25">
      <c r="O377" s="1"/>
    </row>
    <row r="378" spans="15:20" x14ac:dyDescent="0.25">
      <c r="O378" s="1"/>
    </row>
    <row r="379" spans="15:20" x14ac:dyDescent="0.25">
      <c r="O379" s="1"/>
    </row>
    <row r="380" spans="15:20" x14ac:dyDescent="0.25">
      <c r="O380" s="1"/>
    </row>
  </sheetData>
  <mergeCells count="4">
    <mergeCell ref="A3:A5"/>
    <mergeCell ref="A6:O6"/>
    <mergeCell ref="A7:B7"/>
    <mergeCell ref="D9:G9"/>
  </mergeCells>
  <dataValidations count="12">
    <dataValidation type="list" allowBlank="1" showInputMessage="1" showErrorMessage="1" promptTitle="PACC" prompt="Seleccione el Código de Bienes y Servicios._x000a_" sqref="A11:A156">
      <formula1>$T$11:$T$371</formula1>
    </dataValidation>
    <dataValidation allowBlank="1" showInputMessage="1" showErrorMessage="1" promptTitle="PACC" prompt="La cantidad total resultará de la suma de las cantidades requeridas en cada trimestre. " sqref="H11:H156"/>
    <dataValidation allowBlank="1" showInputMessage="1" showErrorMessage="1" promptTitle="PACC" prompt="Digite la descripción de la compra o contratación." sqref="B11:B156"/>
    <dataValidation allowBlank="1" showInputMessage="1" showErrorMessage="1" promptTitle="PACC" prompt="Digite la unidad de medida._x000a__x000a_" sqref="C11:C156"/>
    <dataValidation allowBlank="1" showInputMessage="1" showErrorMessage="1" promptTitle="PACC" prompt="Digite el precio unitario estimado._x000a_" sqref="I11:I156"/>
    <dataValidation allowBlank="1" showInputMessage="1" showErrorMessage="1" promptTitle="PACC" prompt="Digite las observaciones que considere." sqref="O11:O156"/>
    <dataValidation type="list" allowBlank="1" showInputMessage="1" showErrorMessage="1" promptTitle="PACC" prompt="Seleccione el procedimiento de selección." sqref="L11:L156">
      <formula1>$W$11:$W$17</formula1>
    </dataValidation>
    <dataValidation allowBlank="1" showInputMessage="1" showErrorMessage="1" promptTitle="PACC" prompt="Digite la fuente de financiamiento del procedimiento de referencia." sqref="M11:M28 M30:M156"/>
    <dataValidation allowBlank="1" showInputMessage="1" showErrorMessage="1" promptTitle="PACC" prompt="Digite el valor adquirido." sqref="N11:N20 N30:N156"/>
    <dataValidation allowBlank="1" showInputMessage="1" showErrorMessage="1" promptTitle="PACC" prompt="Este valor se calculará automáticamente, resultado de la multiplicación de la cantidad total por el precio unitario estimado." sqref="J31:K31 N21:N29 J11:J30 J32:J156"/>
    <dataValidation allowBlank="1" showInputMessage="1" showErrorMessage="1" promptTitle="PACC" prompt="Digite la cantidad requerida en este período._x000a_" sqref="D11:G11 D16:G16 D118:G156"/>
    <dataValidation allowBlank="1" showInputMessage="1" showErrorMessage="1" promptTitle="PACC" prompt="Este valor se calculará sumando los costos totales que posean el mismo Código de Catálogo de Bienes y Servicios." sqref="K11:K30 K32:K156"/>
  </dataValidations>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0"/>
  <sheetViews>
    <sheetView topLeftCell="A106" zoomScale="70" zoomScaleNormal="70" workbookViewId="0">
      <selection activeCell="D23" sqref="D23"/>
    </sheetView>
  </sheetViews>
  <sheetFormatPr baseColWidth="10" defaultColWidth="11.42578125" defaultRowHeight="18" x14ac:dyDescent="0.25"/>
  <cols>
    <col min="1" max="1" width="49.85546875" style="52" customWidth="1"/>
    <col min="2" max="2" width="36" style="52" customWidth="1"/>
    <col min="3" max="3" width="12" style="52" customWidth="1"/>
    <col min="4" max="4" width="12.28515625" style="52" customWidth="1"/>
    <col min="5" max="5" width="8" style="52" customWidth="1"/>
    <col min="6" max="7" width="7.42578125" style="52" customWidth="1"/>
    <col min="8" max="8" width="10.85546875" style="52" customWidth="1"/>
    <col min="9" max="9" width="16.42578125" style="52" customWidth="1"/>
    <col min="10" max="10" width="19.7109375" style="52" customWidth="1"/>
    <col min="11" max="11" width="27.140625" style="52" customWidth="1"/>
    <col min="12" max="12" width="22.85546875" style="52" customWidth="1"/>
    <col min="13" max="13" width="20.7109375" style="52" customWidth="1"/>
    <col min="14" max="14" width="14.5703125" style="52" customWidth="1"/>
    <col min="15" max="15" width="18.28515625" style="52" customWidth="1"/>
    <col min="16" max="16" width="19.42578125" style="52" customWidth="1"/>
    <col min="17" max="17" width="18.85546875" style="52" customWidth="1"/>
    <col min="18" max="18" width="17.140625" style="52" customWidth="1"/>
    <col min="19" max="19" width="21.42578125" style="52" customWidth="1"/>
    <col min="20" max="20" width="64.5703125" style="52" hidden="1" customWidth="1"/>
    <col min="21" max="21" width="20.85546875" style="52" customWidth="1"/>
    <col min="22" max="22" width="0" style="52" hidden="1" customWidth="1"/>
    <col min="23" max="23" width="52.28515625" style="52" hidden="1" customWidth="1"/>
    <col min="24" max="24" width="17.7109375" style="52" customWidth="1"/>
    <col min="25" max="16384" width="11.42578125" style="52"/>
  </cols>
  <sheetData>
    <row r="1" spans="1:23" ht="18.75" thickBot="1" x14ac:dyDescent="0.3"/>
    <row r="2" spans="1:23" ht="33.75" customHeight="1" x14ac:dyDescent="0.25">
      <c r="A2" s="9" t="s">
        <v>25</v>
      </c>
      <c r="N2" s="12" t="s">
        <v>2</v>
      </c>
      <c r="O2" s="21"/>
    </row>
    <row r="3" spans="1:23" ht="30.75" customHeight="1" x14ac:dyDescent="0.25">
      <c r="A3" s="116"/>
      <c r="N3" s="13" t="s">
        <v>3</v>
      </c>
      <c r="O3" s="22"/>
    </row>
    <row r="4" spans="1:23" ht="20.25" x14ac:dyDescent="0.3">
      <c r="A4" s="116"/>
      <c r="B4" s="53"/>
      <c r="C4" s="53"/>
      <c r="D4" s="53"/>
      <c r="E4" s="53"/>
      <c r="F4" s="53"/>
      <c r="G4" s="53"/>
      <c r="H4" s="53"/>
      <c r="I4" s="53"/>
      <c r="J4" s="53"/>
      <c r="K4" s="53"/>
      <c r="N4" s="13" t="s">
        <v>4</v>
      </c>
      <c r="O4" s="14"/>
    </row>
    <row r="5" spans="1:23" ht="17.25" customHeight="1" thickBot="1" x14ac:dyDescent="0.3">
      <c r="A5" s="116"/>
      <c r="B5" s="10"/>
      <c r="C5" s="10"/>
      <c r="D5" s="10"/>
      <c r="E5" s="10"/>
      <c r="F5" s="10"/>
      <c r="G5" s="10"/>
      <c r="H5" s="10"/>
      <c r="I5" s="10"/>
      <c r="J5" s="10"/>
      <c r="K5" s="10"/>
      <c r="N5" s="15" t="s">
        <v>12</v>
      </c>
      <c r="O5" s="16"/>
    </row>
    <row r="6" spans="1:23" ht="29.25" customHeight="1" x14ac:dyDescent="0.3">
      <c r="A6" s="117" t="s">
        <v>628</v>
      </c>
      <c r="B6" s="117"/>
      <c r="C6" s="117"/>
      <c r="D6" s="117"/>
      <c r="E6" s="117"/>
      <c r="F6" s="117"/>
      <c r="G6" s="117"/>
      <c r="H6" s="117"/>
      <c r="I6" s="117"/>
      <c r="J6" s="117"/>
      <c r="K6" s="117"/>
      <c r="L6" s="117"/>
      <c r="M6" s="117"/>
      <c r="N6" s="117"/>
      <c r="O6" s="117"/>
    </row>
    <row r="7" spans="1:23" x14ac:dyDescent="0.25">
      <c r="A7" s="118" t="s">
        <v>649</v>
      </c>
      <c r="B7" s="118"/>
      <c r="C7" s="10"/>
      <c r="D7" s="10"/>
      <c r="E7" s="10"/>
      <c r="F7" s="10"/>
      <c r="G7" s="10"/>
      <c r="H7" s="10"/>
      <c r="I7" s="10"/>
      <c r="J7" s="10"/>
      <c r="K7" s="10"/>
    </row>
    <row r="8" spans="1:23" ht="18.75" thickBot="1" x14ac:dyDescent="0.3"/>
    <row r="9" spans="1:23" ht="23.25" customHeight="1" x14ac:dyDescent="0.25">
      <c r="C9" s="2"/>
      <c r="D9" s="119" t="s">
        <v>15</v>
      </c>
      <c r="E9" s="120"/>
      <c r="F9" s="120"/>
      <c r="G9" s="121"/>
      <c r="H9" s="2"/>
      <c r="I9" s="2"/>
      <c r="J9" s="2"/>
      <c r="K9" s="2"/>
    </row>
    <row r="10" spans="1:23" ht="165.75" customHeight="1" x14ac:dyDescent="0.25">
      <c r="A10" s="17" t="s">
        <v>11</v>
      </c>
      <c r="B10" s="18" t="s">
        <v>370</v>
      </c>
      <c r="C10" s="18" t="s">
        <v>0</v>
      </c>
      <c r="D10" s="19" t="s">
        <v>7</v>
      </c>
      <c r="E10" s="19" t="s">
        <v>8</v>
      </c>
      <c r="F10" s="19" t="s">
        <v>9</v>
      </c>
      <c r="G10" s="19" t="s">
        <v>10</v>
      </c>
      <c r="H10" s="18" t="s">
        <v>5</v>
      </c>
      <c r="I10" s="18" t="s">
        <v>16</v>
      </c>
      <c r="J10" s="18" t="s">
        <v>371</v>
      </c>
      <c r="K10" s="18" t="s">
        <v>369</v>
      </c>
      <c r="L10" s="18" t="s">
        <v>19</v>
      </c>
      <c r="M10" s="18" t="s">
        <v>6</v>
      </c>
      <c r="N10" s="18" t="s">
        <v>1</v>
      </c>
      <c r="O10" s="20" t="s">
        <v>13</v>
      </c>
      <c r="Q10" s="5"/>
      <c r="R10" s="5"/>
      <c r="S10" s="5"/>
      <c r="T10" s="5"/>
      <c r="U10" s="5"/>
    </row>
    <row r="11" spans="1:23" s="40" customFormat="1" x14ac:dyDescent="0.25">
      <c r="A11" s="38" t="s">
        <v>57</v>
      </c>
      <c r="B11" s="38" t="s">
        <v>374</v>
      </c>
      <c r="C11" s="38"/>
      <c r="D11" s="107"/>
      <c r="E11" s="107"/>
      <c r="F11" s="107"/>
      <c r="G11" s="107"/>
      <c r="H11" s="50"/>
      <c r="I11" s="39"/>
      <c r="J11" s="39"/>
      <c r="K11" s="39"/>
      <c r="L11" s="38"/>
      <c r="M11" s="38"/>
      <c r="N11" s="39"/>
      <c r="O11" s="38"/>
      <c r="T11" s="4" t="s">
        <v>26</v>
      </c>
      <c r="W11" s="41" t="s">
        <v>23</v>
      </c>
    </row>
    <row r="12" spans="1:23" x14ac:dyDescent="0.25">
      <c r="A12" s="6" t="s">
        <v>59</v>
      </c>
      <c r="B12" s="6" t="s">
        <v>376</v>
      </c>
      <c r="C12" s="6"/>
      <c r="D12" s="107"/>
      <c r="E12" s="107"/>
      <c r="F12" s="107"/>
      <c r="G12" s="107"/>
      <c r="H12" s="50"/>
      <c r="I12" s="8"/>
      <c r="J12" s="39"/>
      <c r="K12" s="8"/>
      <c r="L12" s="6"/>
      <c r="M12" s="6"/>
      <c r="N12" s="8"/>
      <c r="O12" s="6"/>
      <c r="T12" s="4" t="s">
        <v>27</v>
      </c>
      <c r="W12" s="11" t="s">
        <v>24</v>
      </c>
    </row>
    <row r="13" spans="1:23" x14ac:dyDescent="0.25">
      <c r="A13" s="6" t="s">
        <v>377</v>
      </c>
      <c r="B13" s="6" t="s">
        <v>378</v>
      </c>
      <c r="C13" s="6"/>
      <c r="D13" s="107"/>
      <c r="E13" s="107"/>
      <c r="F13" s="107"/>
      <c r="G13" s="107"/>
      <c r="H13" s="50"/>
      <c r="I13" s="8"/>
      <c r="J13" s="39"/>
      <c r="K13" s="8"/>
      <c r="L13" s="6"/>
      <c r="M13" s="6"/>
      <c r="N13" s="8"/>
      <c r="O13" s="6"/>
      <c r="T13" s="4" t="s">
        <v>28</v>
      </c>
      <c r="W13" s="11" t="s">
        <v>22</v>
      </c>
    </row>
    <row r="14" spans="1:23" x14ac:dyDescent="0.25">
      <c r="A14" s="29" t="s">
        <v>88</v>
      </c>
      <c r="B14" s="29" t="s">
        <v>380</v>
      </c>
      <c r="C14" s="29"/>
      <c r="D14" s="107"/>
      <c r="E14" s="107"/>
      <c r="F14" s="107"/>
      <c r="G14" s="107"/>
      <c r="H14" s="50"/>
      <c r="I14" s="30"/>
      <c r="J14" s="39"/>
      <c r="K14" s="30"/>
      <c r="L14" s="29"/>
      <c r="M14" s="29"/>
      <c r="N14" s="8"/>
      <c r="O14" s="6"/>
      <c r="T14" s="4" t="s">
        <v>29</v>
      </c>
      <c r="W14" s="11" t="s">
        <v>21</v>
      </c>
    </row>
    <row r="15" spans="1:23" x14ac:dyDescent="0.25">
      <c r="A15" s="6" t="s">
        <v>99</v>
      </c>
      <c r="B15" s="6" t="s">
        <v>381</v>
      </c>
      <c r="C15" s="6"/>
      <c r="D15" s="107"/>
      <c r="E15" s="107"/>
      <c r="F15" s="107"/>
      <c r="G15" s="107"/>
      <c r="H15" s="50"/>
      <c r="I15" s="8"/>
      <c r="J15" s="39"/>
      <c r="K15" s="8"/>
      <c r="L15" s="6"/>
      <c r="M15" s="6"/>
      <c r="N15" s="8"/>
      <c r="O15" s="6"/>
      <c r="T15" s="4" t="s">
        <v>30</v>
      </c>
      <c r="W15" s="11" t="s">
        <v>20</v>
      </c>
    </row>
    <row r="16" spans="1:23" x14ac:dyDescent="0.25">
      <c r="A16" s="6" t="s">
        <v>101</v>
      </c>
      <c r="B16" s="6" t="s">
        <v>382</v>
      </c>
      <c r="C16" s="6"/>
      <c r="D16" s="107"/>
      <c r="E16" s="107"/>
      <c r="F16" s="107"/>
      <c r="G16" s="107"/>
      <c r="H16" s="50"/>
      <c r="I16" s="8"/>
      <c r="J16" s="39"/>
      <c r="K16" s="8"/>
      <c r="L16" s="6"/>
      <c r="M16" s="6"/>
      <c r="N16" s="8"/>
      <c r="O16" s="6"/>
      <c r="T16" s="4" t="s">
        <v>31</v>
      </c>
      <c r="W16" s="11" t="s">
        <v>17</v>
      </c>
    </row>
    <row r="17" spans="1:23" x14ac:dyDescent="0.25">
      <c r="A17" s="31" t="s">
        <v>105</v>
      </c>
      <c r="B17" s="31" t="s">
        <v>384</v>
      </c>
      <c r="C17" s="31"/>
      <c r="D17" s="107"/>
      <c r="E17" s="107"/>
      <c r="F17" s="107"/>
      <c r="G17" s="107"/>
      <c r="H17" s="50"/>
      <c r="I17" s="32"/>
      <c r="J17" s="39"/>
      <c r="K17" s="32"/>
      <c r="L17" s="31"/>
      <c r="M17" s="31"/>
      <c r="N17" s="32"/>
      <c r="O17" s="31"/>
      <c r="T17" s="4" t="s">
        <v>32</v>
      </c>
      <c r="W17" s="11" t="s">
        <v>18</v>
      </c>
    </row>
    <row r="18" spans="1:23" x14ac:dyDescent="0.25">
      <c r="A18" s="29" t="s">
        <v>110</v>
      </c>
      <c r="B18" s="29" t="s">
        <v>627</v>
      </c>
      <c r="C18" s="29"/>
      <c r="D18" s="107"/>
      <c r="E18" s="107"/>
      <c r="F18" s="107"/>
      <c r="G18" s="107"/>
      <c r="H18" s="50"/>
      <c r="I18" s="30"/>
      <c r="J18" s="39"/>
      <c r="K18" s="30"/>
      <c r="L18" s="29"/>
      <c r="M18" s="29"/>
      <c r="N18" s="30"/>
      <c r="O18" s="29"/>
      <c r="T18" s="4" t="s">
        <v>33</v>
      </c>
      <c r="W18" s="11"/>
    </row>
    <row r="19" spans="1:23" x14ac:dyDescent="0.25">
      <c r="A19" s="31" t="s">
        <v>154</v>
      </c>
      <c r="B19" s="31" t="s">
        <v>385</v>
      </c>
      <c r="C19" s="31"/>
      <c r="D19" s="107"/>
      <c r="E19" s="107"/>
      <c r="F19" s="107"/>
      <c r="G19" s="107"/>
      <c r="H19" s="50"/>
      <c r="I19" s="32"/>
      <c r="J19" s="39"/>
      <c r="K19" s="32"/>
      <c r="L19" s="31"/>
      <c r="M19" s="31"/>
      <c r="N19" s="32"/>
      <c r="O19" s="6"/>
      <c r="T19" s="4" t="s">
        <v>34</v>
      </c>
      <c r="W19" s="11"/>
    </row>
    <row r="20" spans="1:23" x14ac:dyDescent="0.25">
      <c r="A20" s="29" t="s">
        <v>177</v>
      </c>
      <c r="B20" s="29" t="s">
        <v>619</v>
      </c>
      <c r="C20" s="29"/>
      <c r="D20" s="107"/>
      <c r="E20" s="107"/>
      <c r="F20" s="107"/>
      <c r="G20" s="107"/>
      <c r="H20" s="50"/>
      <c r="I20" s="30"/>
      <c r="J20" s="39"/>
      <c r="K20" s="30"/>
      <c r="L20" s="29"/>
      <c r="M20" s="29"/>
      <c r="N20" s="8"/>
      <c r="O20" s="6"/>
      <c r="T20" s="4"/>
      <c r="W20" s="11"/>
    </row>
    <row r="21" spans="1:23" x14ac:dyDescent="0.25">
      <c r="A21" s="31" t="s">
        <v>386</v>
      </c>
      <c r="B21" s="31" t="s">
        <v>387</v>
      </c>
      <c r="C21" s="31"/>
      <c r="D21" s="107"/>
      <c r="E21" s="107"/>
      <c r="F21" s="107"/>
      <c r="G21" s="107"/>
      <c r="H21" s="50"/>
      <c r="I21" s="32"/>
      <c r="J21" s="39"/>
      <c r="K21" s="32"/>
      <c r="L21" s="31"/>
      <c r="M21" s="31"/>
      <c r="N21" s="30"/>
      <c r="O21" s="6"/>
      <c r="T21" s="4"/>
      <c r="W21" s="11"/>
    </row>
    <row r="22" spans="1:23" x14ac:dyDescent="0.25">
      <c r="A22" s="29" t="s">
        <v>388</v>
      </c>
      <c r="B22" s="29" t="s">
        <v>389</v>
      </c>
      <c r="C22" s="29"/>
      <c r="D22" s="107"/>
      <c r="E22" s="107"/>
      <c r="F22" s="107"/>
      <c r="G22" s="107"/>
      <c r="H22" s="50"/>
      <c r="I22" s="30"/>
      <c r="J22" s="39"/>
      <c r="K22" s="30"/>
      <c r="L22" s="29"/>
      <c r="M22" s="29"/>
      <c r="N22" s="32"/>
      <c r="O22" s="6"/>
      <c r="T22" s="4" t="s">
        <v>35</v>
      </c>
      <c r="W22" s="11"/>
    </row>
    <row r="23" spans="1:23" x14ac:dyDescent="0.25">
      <c r="A23" s="31" t="s">
        <v>390</v>
      </c>
      <c r="B23" s="31" t="s">
        <v>391</v>
      </c>
      <c r="C23" s="31"/>
      <c r="D23" s="107"/>
      <c r="E23" s="107"/>
      <c r="F23" s="107"/>
      <c r="G23" s="107"/>
      <c r="H23" s="50"/>
      <c r="I23" s="32"/>
      <c r="J23" s="39"/>
      <c r="K23" s="32"/>
      <c r="L23" s="31"/>
      <c r="M23" s="31"/>
      <c r="N23" s="30"/>
      <c r="O23" s="6"/>
      <c r="T23" s="4" t="s">
        <v>36</v>
      </c>
      <c r="W23" s="11"/>
    </row>
    <row r="24" spans="1:23" x14ac:dyDescent="0.25">
      <c r="A24" s="29" t="s">
        <v>392</v>
      </c>
      <c r="B24" s="29" t="s">
        <v>393</v>
      </c>
      <c r="C24" s="29"/>
      <c r="D24" s="107"/>
      <c r="E24" s="107"/>
      <c r="F24" s="107"/>
      <c r="G24" s="107"/>
      <c r="H24" s="50"/>
      <c r="I24" s="30"/>
      <c r="J24" s="39"/>
      <c r="K24" s="30"/>
      <c r="L24" s="29"/>
      <c r="M24" s="29"/>
      <c r="N24" s="32"/>
      <c r="O24" s="29"/>
      <c r="T24" s="4" t="s">
        <v>37</v>
      </c>
      <c r="W24" s="11"/>
    </row>
    <row r="25" spans="1:23" x14ac:dyDescent="0.25">
      <c r="A25" s="31" t="s">
        <v>394</v>
      </c>
      <c r="B25" s="31" t="s">
        <v>395</v>
      </c>
      <c r="C25" s="31"/>
      <c r="D25" s="107"/>
      <c r="E25" s="107"/>
      <c r="F25" s="107"/>
      <c r="G25" s="107"/>
      <c r="H25" s="50"/>
      <c r="I25" s="32"/>
      <c r="J25" s="39"/>
      <c r="K25" s="32"/>
      <c r="L25" s="31"/>
      <c r="M25" s="31"/>
      <c r="N25" s="30"/>
      <c r="O25" s="6"/>
      <c r="T25" s="4" t="s">
        <v>38</v>
      </c>
      <c r="W25" s="11"/>
    </row>
    <row r="26" spans="1:23" x14ac:dyDescent="0.25">
      <c r="A26" s="29" t="s">
        <v>396</v>
      </c>
      <c r="B26" s="29" t="s">
        <v>397</v>
      </c>
      <c r="C26" s="29"/>
      <c r="D26" s="107"/>
      <c r="E26" s="107"/>
      <c r="F26" s="107"/>
      <c r="G26" s="107"/>
      <c r="H26" s="50"/>
      <c r="I26" s="30"/>
      <c r="J26" s="39"/>
      <c r="K26" s="30"/>
      <c r="L26" s="29"/>
      <c r="M26" s="29"/>
      <c r="N26" s="32"/>
      <c r="O26" s="29"/>
      <c r="T26" s="4" t="s">
        <v>39</v>
      </c>
      <c r="W26" s="11"/>
    </row>
    <row r="27" spans="1:23" x14ac:dyDescent="0.25">
      <c r="A27" s="31" t="s">
        <v>398</v>
      </c>
      <c r="B27" s="31" t="s">
        <v>399</v>
      </c>
      <c r="C27" s="31"/>
      <c r="D27" s="107"/>
      <c r="E27" s="107"/>
      <c r="F27" s="107"/>
      <c r="G27" s="107"/>
      <c r="H27" s="50"/>
      <c r="I27" s="32"/>
      <c r="J27" s="39"/>
      <c r="K27" s="32"/>
      <c r="L27" s="31"/>
      <c r="M27" s="31"/>
      <c r="N27" s="30"/>
      <c r="O27" s="6"/>
      <c r="T27" s="4" t="s">
        <v>40</v>
      </c>
      <c r="W27" s="11"/>
    </row>
    <row r="28" spans="1:23" x14ac:dyDescent="0.25">
      <c r="A28" s="29" t="s">
        <v>400</v>
      </c>
      <c r="B28" s="29" t="s">
        <v>401</v>
      </c>
      <c r="C28" s="29"/>
      <c r="D28" s="107"/>
      <c r="E28" s="107"/>
      <c r="F28" s="107"/>
      <c r="G28" s="107"/>
      <c r="H28" s="50"/>
      <c r="I28" s="30"/>
      <c r="J28" s="39"/>
      <c r="K28" s="30"/>
      <c r="L28" s="29"/>
      <c r="M28" s="29"/>
      <c r="N28" s="32"/>
      <c r="O28" s="6"/>
      <c r="T28" s="4" t="s">
        <v>41</v>
      </c>
      <c r="W28" s="11"/>
    </row>
    <row r="29" spans="1:23" x14ac:dyDescent="0.25">
      <c r="A29" s="31" t="s">
        <v>180</v>
      </c>
      <c r="B29" s="31" t="s">
        <v>402</v>
      </c>
      <c r="C29" s="31"/>
      <c r="D29" s="107"/>
      <c r="E29" s="107"/>
      <c r="F29" s="107"/>
      <c r="G29" s="107"/>
      <c r="H29" s="50"/>
      <c r="I29" s="32"/>
      <c r="J29" s="39"/>
      <c r="K29" s="32"/>
      <c r="L29" s="31"/>
      <c r="M29" s="11"/>
      <c r="N29" s="30"/>
      <c r="O29" s="6"/>
      <c r="T29" s="4" t="s">
        <v>42</v>
      </c>
      <c r="W29" s="11"/>
    </row>
    <row r="30" spans="1:23" x14ac:dyDescent="0.25">
      <c r="A30" s="31" t="s">
        <v>403</v>
      </c>
      <c r="B30" s="29" t="s">
        <v>613</v>
      </c>
      <c r="C30" s="29"/>
      <c r="D30" s="107">
        <v>2</v>
      </c>
      <c r="E30" s="107">
        <v>2</v>
      </c>
      <c r="F30" s="107">
        <v>2</v>
      </c>
      <c r="G30" s="107">
        <v>2</v>
      </c>
      <c r="H30" s="50">
        <v>8</v>
      </c>
      <c r="I30" s="30"/>
      <c r="J30" s="39"/>
      <c r="K30" s="30"/>
      <c r="L30" s="29"/>
      <c r="M30" s="31"/>
      <c r="N30" s="30"/>
      <c r="O30" s="29"/>
      <c r="T30" s="4" t="s">
        <v>43</v>
      </c>
      <c r="W30" s="11"/>
    </row>
    <row r="31" spans="1:23" x14ac:dyDescent="0.25">
      <c r="A31" s="31" t="s">
        <v>403</v>
      </c>
      <c r="B31" s="31" t="s">
        <v>404</v>
      </c>
      <c r="C31" s="31"/>
      <c r="D31" s="107"/>
      <c r="E31" s="107"/>
      <c r="F31" s="107"/>
      <c r="G31" s="107"/>
      <c r="H31" s="50"/>
      <c r="I31" s="32"/>
      <c r="J31" s="39"/>
      <c r="K31" s="32"/>
      <c r="L31" s="31"/>
      <c r="M31" s="31"/>
      <c r="N31" s="32"/>
      <c r="O31" s="31"/>
      <c r="T31" s="4" t="s">
        <v>44</v>
      </c>
      <c r="W31" s="11"/>
    </row>
    <row r="32" spans="1:23" x14ac:dyDescent="0.4">
      <c r="A32" s="31" t="s">
        <v>405</v>
      </c>
      <c r="B32" s="29" t="s">
        <v>610</v>
      </c>
      <c r="C32" s="29"/>
      <c r="D32" s="107"/>
      <c r="E32" s="107"/>
      <c r="F32" s="107"/>
      <c r="G32" s="107"/>
      <c r="H32" s="50"/>
      <c r="I32" s="30"/>
      <c r="J32" s="39"/>
      <c r="K32" s="30"/>
      <c r="L32" s="29"/>
      <c r="M32" s="29"/>
      <c r="N32" s="30"/>
      <c r="O32" s="29"/>
      <c r="T32" s="4" t="s">
        <v>45</v>
      </c>
      <c r="W32" s="11"/>
    </row>
    <row r="33" spans="1:23" x14ac:dyDescent="0.4">
      <c r="A33" s="31" t="s">
        <v>407</v>
      </c>
      <c r="B33" s="31" t="s">
        <v>406</v>
      </c>
      <c r="C33" s="31"/>
      <c r="D33" s="107"/>
      <c r="E33" s="107"/>
      <c r="F33" s="107"/>
      <c r="G33" s="107"/>
      <c r="H33" s="50"/>
      <c r="I33" s="32"/>
      <c r="J33" s="39"/>
      <c r="K33" s="32"/>
      <c r="L33" s="31"/>
      <c r="M33" s="31"/>
      <c r="N33" s="8"/>
      <c r="O33" s="6"/>
      <c r="T33" s="4" t="s">
        <v>46</v>
      </c>
      <c r="W33" s="11"/>
    </row>
    <row r="34" spans="1:23" x14ac:dyDescent="0.25">
      <c r="A34" s="31" t="s">
        <v>408</v>
      </c>
      <c r="B34" s="6" t="s">
        <v>607</v>
      </c>
      <c r="C34" s="6"/>
      <c r="D34" s="107"/>
      <c r="E34" s="107"/>
      <c r="F34" s="107"/>
      <c r="G34" s="107"/>
      <c r="H34" s="50"/>
      <c r="I34" s="8"/>
      <c r="J34" s="39"/>
      <c r="K34" s="8"/>
      <c r="L34" s="6"/>
      <c r="M34" s="6"/>
      <c r="N34" s="8"/>
      <c r="O34" s="6"/>
      <c r="T34" s="4" t="s">
        <v>47</v>
      </c>
      <c r="W34" s="11"/>
    </row>
    <row r="35" spans="1:23" x14ac:dyDescent="0.4">
      <c r="A35" s="31" t="s">
        <v>410</v>
      </c>
      <c r="B35" s="6" t="s">
        <v>614</v>
      </c>
      <c r="C35" s="6"/>
      <c r="D35" s="107"/>
      <c r="E35" s="107"/>
      <c r="F35" s="107"/>
      <c r="G35" s="107"/>
      <c r="H35" s="50"/>
      <c r="I35" s="8"/>
      <c r="J35" s="39"/>
      <c r="K35" s="8"/>
      <c r="L35" s="6"/>
      <c r="M35" s="6"/>
      <c r="N35" s="8"/>
      <c r="O35" s="6"/>
      <c r="T35" s="4" t="s">
        <v>48</v>
      </c>
      <c r="W35" s="11"/>
    </row>
    <row r="36" spans="1:23" x14ac:dyDescent="0.4">
      <c r="A36" s="31" t="s">
        <v>412</v>
      </c>
      <c r="B36" s="29" t="s">
        <v>615</v>
      </c>
      <c r="C36" s="29"/>
      <c r="D36" s="107"/>
      <c r="E36" s="107"/>
      <c r="F36" s="107"/>
      <c r="G36" s="107"/>
      <c r="H36" s="50"/>
      <c r="I36" s="30"/>
      <c r="J36" s="39"/>
      <c r="K36" s="30"/>
      <c r="L36" s="29"/>
      <c r="M36" s="29"/>
      <c r="N36" s="30"/>
      <c r="O36" s="29"/>
      <c r="T36" s="4" t="s">
        <v>49</v>
      </c>
      <c r="W36" s="11"/>
    </row>
    <row r="37" spans="1:23" x14ac:dyDescent="0.4">
      <c r="A37" s="31" t="s">
        <v>414</v>
      </c>
      <c r="B37" s="31" t="s">
        <v>617</v>
      </c>
      <c r="C37" s="31"/>
      <c r="D37" s="107"/>
      <c r="E37" s="107"/>
      <c r="F37" s="107"/>
      <c r="G37" s="107"/>
      <c r="H37" s="50"/>
      <c r="I37" s="32"/>
      <c r="J37" s="39"/>
      <c r="K37" s="32"/>
      <c r="L37" s="31"/>
      <c r="M37" s="31"/>
      <c r="N37" s="8"/>
      <c r="O37" s="6"/>
      <c r="T37" s="4" t="s">
        <v>50</v>
      </c>
      <c r="W37" s="11"/>
    </row>
    <row r="38" spans="1:23" s="40" customFormat="1" x14ac:dyDescent="0.4">
      <c r="A38" s="31" t="s">
        <v>416</v>
      </c>
      <c r="B38" s="38" t="s">
        <v>609</v>
      </c>
      <c r="C38" s="38"/>
      <c r="D38" s="107"/>
      <c r="E38" s="107"/>
      <c r="F38" s="107"/>
      <c r="G38" s="107"/>
      <c r="H38" s="50"/>
      <c r="I38" s="39"/>
      <c r="J38" s="39"/>
      <c r="K38" s="39"/>
      <c r="L38" s="38"/>
      <c r="M38" s="38"/>
      <c r="N38" s="39"/>
      <c r="O38" s="38"/>
      <c r="T38" s="4" t="s">
        <v>51</v>
      </c>
      <c r="W38" s="41"/>
    </row>
    <row r="39" spans="1:23" x14ac:dyDescent="0.25">
      <c r="A39" s="31" t="s">
        <v>418</v>
      </c>
      <c r="B39" s="31" t="s">
        <v>409</v>
      </c>
      <c r="C39" s="31"/>
      <c r="D39" s="107"/>
      <c r="E39" s="107"/>
      <c r="F39" s="107"/>
      <c r="G39" s="107"/>
      <c r="H39" s="50"/>
      <c r="I39" s="32"/>
      <c r="J39" s="39"/>
      <c r="K39" s="32"/>
      <c r="L39" s="6"/>
      <c r="M39" s="6"/>
      <c r="N39" s="8"/>
      <c r="O39" s="6"/>
      <c r="T39" s="4" t="s">
        <v>52</v>
      </c>
      <c r="W39" s="11"/>
    </row>
    <row r="40" spans="1:23" x14ac:dyDescent="0.4">
      <c r="A40" s="31" t="s">
        <v>420</v>
      </c>
      <c r="B40" s="29" t="s">
        <v>618</v>
      </c>
      <c r="C40" s="29"/>
      <c r="D40" s="107"/>
      <c r="E40" s="107"/>
      <c r="F40" s="107"/>
      <c r="G40" s="107"/>
      <c r="H40" s="50"/>
      <c r="I40" s="30"/>
      <c r="J40" s="39"/>
      <c r="K40" s="30"/>
      <c r="L40" s="29"/>
      <c r="M40" s="29"/>
      <c r="N40" s="30"/>
      <c r="O40" s="29"/>
      <c r="T40" s="4" t="s">
        <v>53</v>
      </c>
      <c r="W40" s="11"/>
    </row>
    <row r="41" spans="1:23" x14ac:dyDescent="0.4">
      <c r="A41" s="31" t="s">
        <v>422</v>
      </c>
      <c r="B41" s="6" t="s">
        <v>411</v>
      </c>
      <c r="C41" s="6"/>
      <c r="D41" s="107"/>
      <c r="E41" s="107"/>
      <c r="F41" s="107"/>
      <c r="G41" s="107"/>
      <c r="H41" s="50"/>
      <c r="I41" s="8"/>
      <c r="J41" s="39"/>
      <c r="K41" s="8"/>
      <c r="L41" s="6"/>
      <c r="M41" s="6"/>
      <c r="N41" s="8"/>
      <c r="O41" s="6"/>
      <c r="T41" s="4" t="s">
        <v>54</v>
      </c>
      <c r="W41" s="11"/>
    </row>
    <row r="42" spans="1:23" x14ac:dyDescent="0.4">
      <c r="A42" s="31" t="s">
        <v>424</v>
      </c>
      <c r="B42" s="6" t="s">
        <v>620</v>
      </c>
      <c r="C42" s="6"/>
      <c r="D42" s="107"/>
      <c r="E42" s="107"/>
      <c r="F42" s="107"/>
      <c r="G42" s="107"/>
      <c r="H42" s="50"/>
      <c r="I42" s="8"/>
      <c r="J42" s="39"/>
      <c r="K42" s="8"/>
      <c r="L42" s="6"/>
      <c r="M42" s="6"/>
      <c r="N42" s="8"/>
      <c r="O42" s="6"/>
      <c r="T42" s="4" t="s">
        <v>55</v>
      </c>
      <c r="W42" s="11"/>
    </row>
    <row r="43" spans="1:23" x14ac:dyDescent="0.4">
      <c r="A43" s="31" t="s">
        <v>426</v>
      </c>
      <c r="B43" s="6" t="s">
        <v>413</v>
      </c>
      <c r="C43" s="6"/>
      <c r="D43" s="107">
        <v>72</v>
      </c>
      <c r="E43" s="107">
        <v>72</v>
      </c>
      <c r="F43" s="107">
        <v>72</v>
      </c>
      <c r="G43" s="107">
        <v>72</v>
      </c>
      <c r="H43" s="50">
        <f>SUM(Tabla135[[#This Row],[PRIMER TRIMESTRE]:[CUARTO TRIMESTRE]])</f>
        <v>288</v>
      </c>
      <c r="I43" s="8"/>
      <c r="J43" s="39"/>
      <c r="K43" s="8"/>
      <c r="L43" s="6"/>
      <c r="M43" s="6"/>
      <c r="N43" s="8"/>
      <c r="O43" s="6"/>
      <c r="T43" s="4" t="s">
        <v>56</v>
      </c>
      <c r="W43" s="11"/>
    </row>
    <row r="44" spans="1:23" x14ac:dyDescent="0.4">
      <c r="A44" s="31" t="s">
        <v>428</v>
      </c>
      <c r="B44" s="6" t="s">
        <v>624</v>
      </c>
      <c r="C44" s="6"/>
      <c r="D44" s="107"/>
      <c r="E44" s="107"/>
      <c r="F44" s="107"/>
      <c r="G44" s="107"/>
      <c r="H44" s="50"/>
      <c r="I44" s="8"/>
      <c r="J44" s="39"/>
      <c r="K44" s="8"/>
      <c r="L44" s="6"/>
      <c r="M44" s="6"/>
      <c r="N44" s="8"/>
      <c r="O44" s="6"/>
      <c r="T44" s="4" t="s">
        <v>57</v>
      </c>
      <c r="W44" s="11"/>
    </row>
    <row r="45" spans="1:23" x14ac:dyDescent="0.4">
      <c r="A45" s="31" t="s">
        <v>430</v>
      </c>
      <c r="B45" s="6" t="s">
        <v>415</v>
      </c>
      <c r="C45" s="6"/>
      <c r="D45" s="107"/>
      <c r="E45" s="107"/>
      <c r="F45" s="107"/>
      <c r="G45" s="107"/>
      <c r="H45" s="50"/>
      <c r="I45" s="8"/>
      <c r="J45" s="39"/>
      <c r="K45" s="8"/>
      <c r="L45" s="6"/>
      <c r="M45" s="6"/>
      <c r="N45" s="8"/>
      <c r="O45" s="6"/>
      <c r="T45" s="4" t="s">
        <v>58</v>
      </c>
      <c r="W45" s="11"/>
    </row>
    <row r="46" spans="1:23" x14ac:dyDescent="0.4">
      <c r="A46" s="31" t="s">
        <v>432</v>
      </c>
      <c r="B46" s="6" t="s">
        <v>605</v>
      </c>
      <c r="C46" s="6"/>
      <c r="D46" s="107">
        <v>2</v>
      </c>
      <c r="E46" s="107">
        <v>2</v>
      </c>
      <c r="F46" s="107">
        <v>2</v>
      </c>
      <c r="G46" s="107">
        <v>2</v>
      </c>
      <c r="H46" s="50">
        <f>SUM(Tabla135[[#This Row],[PRIMER TRIMESTRE]:[CUARTO TRIMESTRE]])</f>
        <v>8</v>
      </c>
      <c r="I46" s="8"/>
      <c r="J46" s="39"/>
      <c r="K46" s="8"/>
      <c r="L46" s="6"/>
      <c r="M46" s="6"/>
      <c r="N46" s="8"/>
      <c r="O46" s="6"/>
      <c r="T46" s="4"/>
      <c r="W46" s="11"/>
    </row>
    <row r="47" spans="1:23" x14ac:dyDescent="0.4">
      <c r="A47" s="31" t="s">
        <v>434</v>
      </c>
      <c r="B47" s="6" t="s">
        <v>417</v>
      </c>
      <c r="C47" s="6"/>
      <c r="D47" s="107"/>
      <c r="E47" s="107"/>
      <c r="F47" s="107"/>
      <c r="G47" s="107"/>
      <c r="H47" s="50"/>
      <c r="I47" s="8"/>
      <c r="J47" s="39"/>
      <c r="K47" s="8"/>
      <c r="L47" s="6"/>
      <c r="M47" s="6"/>
      <c r="N47" s="8"/>
      <c r="O47" s="6"/>
      <c r="T47" s="4" t="s">
        <v>59</v>
      </c>
      <c r="W47" s="11"/>
    </row>
    <row r="48" spans="1:23" x14ac:dyDescent="0.4">
      <c r="A48" s="31" t="s">
        <v>436</v>
      </c>
      <c r="B48" s="6" t="s">
        <v>612</v>
      </c>
      <c r="C48" s="6"/>
      <c r="D48" s="107">
        <v>1</v>
      </c>
      <c r="E48" s="107">
        <v>1</v>
      </c>
      <c r="F48" s="107">
        <v>1</v>
      </c>
      <c r="G48" s="107">
        <v>1</v>
      </c>
      <c r="H48" s="50">
        <f>SUM(Tabla135[[#This Row],[PRIMER TRIMESTRE]:[CUARTO TRIMESTRE]])</f>
        <v>4</v>
      </c>
      <c r="I48" s="8"/>
      <c r="J48" s="39"/>
      <c r="K48" s="8"/>
      <c r="L48" s="6"/>
      <c r="M48" s="6"/>
      <c r="N48" s="8"/>
      <c r="O48" s="6"/>
      <c r="T48" s="4" t="s">
        <v>60</v>
      </c>
      <c r="W48" s="11"/>
    </row>
    <row r="49" spans="1:23" x14ac:dyDescent="0.25">
      <c r="A49" s="31" t="s">
        <v>438</v>
      </c>
      <c r="B49" s="6" t="s">
        <v>419</v>
      </c>
      <c r="C49" s="6"/>
      <c r="D49" s="107">
        <v>6</v>
      </c>
      <c r="E49" s="107">
        <v>11</v>
      </c>
      <c r="F49" s="107">
        <v>8</v>
      </c>
      <c r="G49" s="107">
        <v>9</v>
      </c>
      <c r="H49" s="50">
        <f>SUM(Tabla135[[#This Row],[PRIMER TRIMESTRE]:[CUARTO TRIMESTRE]])</f>
        <v>34</v>
      </c>
      <c r="I49" s="8"/>
      <c r="J49" s="39"/>
      <c r="K49" s="8"/>
      <c r="L49" s="6"/>
      <c r="M49" s="6"/>
      <c r="N49" s="8"/>
      <c r="O49" s="6"/>
      <c r="T49" s="4" t="s">
        <v>61</v>
      </c>
      <c r="W49" s="11"/>
    </row>
    <row r="50" spans="1:23" x14ac:dyDescent="0.25">
      <c r="A50" s="31" t="s">
        <v>440</v>
      </c>
      <c r="B50" s="6" t="s">
        <v>608</v>
      </c>
      <c r="C50" s="6"/>
      <c r="D50" s="107"/>
      <c r="E50" s="107"/>
      <c r="F50" s="107"/>
      <c r="G50" s="107"/>
      <c r="H50" s="50"/>
      <c r="I50" s="8"/>
      <c r="J50" s="39"/>
      <c r="K50" s="8"/>
      <c r="L50" s="6"/>
      <c r="M50" s="6"/>
      <c r="N50" s="8"/>
      <c r="O50" s="6"/>
      <c r="T50" s="4" t="s">
        <v>62</v>
      </c>
      <c r="W50" s="11"/>
    </row>
    <row r="51" spans="1:23" x14ac:dyDescent="0.25">
      <c r="A51" s="31" t="s">
        <v>442</v>
      </c>
      <c r="B51" s="6" t="s">
        <v>421</v>
      </c>
      <c r="C51" s="6"/>
      <c r="D51" s="107">
        <v>3</v>
      </c>
      <c r="E51" s="107">
        <v>3</v>
      </c>
      <c r="F51" s="107">
        <v>3</v>
      </c>
      <c r="G51" s="107">
        <v>3</v>
      </c>
      <c r="H51" s="50">
        <f>SUM(Tabla135[[#This Row],[PRIMER TRIMESTRE]:[CUARTO TRIMESTRE]])</f>
        <v>12</v>
      </c>
      <c r="I51" s="8"/>
      <c r="J51" s="39"/>
      <c r="K51" s="8"/>
      <c r="L51" s="6"/>
      <c r="M51" s="6"/>
      <c r="N51" s="8"/>
      <c r="O51" s="6"/>
      <c r="T51" s="4" t="s">
        <v>63</v>
      </c>
      <c r="W51" s="11"/>
    </row>
    <row r="52" spans="1:23" x14ac:dyDescent="0.25">
      <c r="A52" s="31" t="s">
        <v>444</v>
      </c>
      <c r="B52" s="6" t="s">
        <v>625</v>
      </c>
      <c r="C52" s="6"/>
      <c r="D52" s="107"/>
      <c r="E52" s="107"/>
      <c r="F52" s="107"/>
      <c r="G52" s="107"/>
      <c r="H52" s="50"/>
      <c r="I52" s="8"/>
      <c r="J52" s="39"/>
      <c r="K52" s="8"/>
      <c r="L52" s="6"/>
      <c r="M52" s="6"/>
      <c r="N52" s="8"/>
      <c r="O52" s="6"/>
      <c r="T52" s="4" t="s">
        <v>64</v>
      </c>
      <c r="W52" s="11"/>
    </row>
    <row r="53" spans="1:23" x14ac:dyDescent="0.25">
      <c r="A53" s="31" t="s">
        <v>446</v>
      </c>
      <c r="B53" s="6" t="s">
        <v>423</v>
      </c>
      <c r="C53" s="6"/>
      <c r="D53" s="107"/>
      <c r="E53" s="107"/>
      <c r="F53" s="107"/>
      <c r="G53" s="107"/>
      <c r="H53" s="50"/>
      <c r="I53" s="8"/>
      <c r="J53" s="39"/>
      <c r="K53" s="8"/>
      <c r="L53" s="6"/>
      <c r="M53" s="6"/>
      <c r="N53" s="8"/>
      <c r="O53" s="6"/>
      <c r="T53" s="4" t="s">
        <v>65</v>
      </c>
      <c r="W53" s="11"/>
    </row>
    <row r="54" spans="1:23" x14ac:dyDescent="0.4">
      <c r="A54" s="31" t="s">
        <v>448</v>
      </c>
      <c r="B54" s="6" t="s">
        <v>606</v>
      </c>
      <c r="C54" s="6"/>
      <c r="D54" s="107"/>
      <c r="E54" s="107"/>
      <c r="F54" s="107"/>
      <c r="G54" s="107"/>
      <c r="H54" s="50"/>
      <c r="I54" s="8"/>
      <c r="J54" s="39"/>
      <c r="K54" s="8"/>
      <c r="L54" s="6"/>
      <c r="M54" s="6"/>
      <c r="N54" s="8"/>
      <c r="O54" s="6"/>
      <c r="T54" s="4" t="s">
        <v>66</v>
      </c>
      <c r="W54" s="11"/>
    </row>
    <row r="55" spans="1:23" x14ac:dyDescent="0.4">
      <c r="A55" s="31" t="s">
        <v>450</v>
      </c>
      <c r="B55" s="6" t="s">
        <v>425</v>
      </c>
      <c r="C55" s="6"/>
      <c r="D55" s="107"/>
      <c r="E55" s="107"/>
      <c r="F55" s="107"/>
      <c r="G55" s="107"/>
      <c r="H55" s="50"/>
      <c r="I55" s="8"/>
      <c r="J55" s="39"/>
      <c r="K55" s="8"/>
      <c r="L55" s="6"/>
      <c r="M55" s="6"/>
      <c r="N55" s="8"/>
      <c r="O55" s="6"/>
      <c r="T55" s="4" t="s">
        <v>67</v>
      </c>
      <c r="W55" s="11"/>
    </row>
    <row r="56" spans="1:23" x14ac:dyDescent="0.25">
      <c r="A56" s="31" t="s">
        <v>452</v>
      </c>
      <c r="B56" s="6" t="s">
        <v>611</v>
      </c>
      <c r="C56" s="6"/>
      <c r="D56" s="107"/>
      <c r="E56" s="107"/>
      <c r="F56" s="107"/>
      <c r="G56" s="107"/>
      <c r="H56" s="50"/>
      <c r="I56" s="8"/>
      <c r="J56" s="39"/>
      <c r="K56" s="8"/>
      <c r="L56" s="6"/>
      <c r="M56" s="6"/>
      <c r="N56" s="8"/>
      <c r="O56" s="6"/>
      <c r="T56" s="4" t="s">
        <v>68</v>
      </c>
      <c r="W56" s="11"/>
    </row>
    <row r="57" spans="1:23" x14ac:dyDescent="0.25">
      <c r="A57" s="31" t="s">
        <v>454</v>
      </c>
      <c r="B57" s="6" t="s">
        <v>427</v>
      </c>
      <c r="C57" s="6"/>
      <c r="D57" s="107"/>
      <c r="E57" s="107"/>
      <c r="F57" s="107"/>
      <c r="G57" s="107"/>
      <c r="H57" s="50"/>
      <c r="I57" s="8"/>
      <c r="J57" s="39"/>
      <c r="K57" s="8"/>
      <c r="L57" s="6"/>
      <c r="M57" s="6"/>
      <c r="N57" s="8"/>
      <c r="O57" s="6"/>
      <c r="T57" s="4" t="s">
        <v>69</v>
      </c>
      <c r="W57" s="11"/>
    </row>
    <row r="58" spans="1:23" x14ac:dyDescent="0.25">
      <c r="A58" s="31" t="s">
        <v>456</v>
      </c>
      <c r="B58" s="6" t="s">
        <v>623</v>
      </c>
      <c r="C58" s="6"/>
      <c r="D58" s="107">
        <v>2</v>
      </c>
      <c r="E58" s="107">
        <v>2</v>
      </c>
      <c r="F58" s="107">
        <v>2</v>
      </c>
      <c r="G58" s="107">
        <v>2</v>
      </c>
      <c r="H58" s="50">
        <f>SUM(Tabla135[[#This Row],[PRIMER TRIMESTRE]:[CUARTO TRIMESTRE]])</f>
        <v>8</v>
      </c>
      <c r="I58" s="8"/>
      <c r="J58" s="39"/>
      <c r="K58" s="8"/>
      <c r="L58" s="6"/>
      <c r="M58" s="6"/>
      <c r="N58" s="8"/>
      <c r="O58" s="6"/>
      <c r="T58" s="4" t="s">
        <v>70</v>
      </c>
      <c r="W58" s="11"/>
    </row>
    <row r="59" spans="1:23" x14ac:dyDescent="0.4">
      <c r="A59" s="31" t="s">
        <v>458</v>
      </c>
      <c r="B59" s="6" t="s">
        <v>429</v>
      </c>
      <c r="C59" s="6"/>
      <c r="D59" s="107">
        <v>7</v>
      </c>
      <c r="E59" s="107">
        <v>6</v>
      </c>
      <c r="F59" s="107">
        <v>6</v>
      </c>
      <c r="G59" s="107">
        <v>6</v>
      </c>
      <c r="H59" s="50">
        <f>SUM(Tabla135[[#This Row],[PRIMER TRIMESTRE]:[CUARTO TRIMESTRE]])</f>
        <v>25</v>
      </c>
      <c r="I59" s="8"/>
      <c r="J59" s="39"/>
      <c r="K59" s="8"/>
      <c r="L59" s="6"/>
      <c r="M59" s="6"/>
      <c r="N59" s="8"/>
      <c r="O59" s="6"/>
      <c r="T59" s="4" t="s">
        <v>71</v>
      </c>
      <c r="W59" s="11"/>
    </row>
    <row r="60" spans="1:23" x14ac:dyDescent="0.4">
      <c r="A60" s="31" t="s">
        <v>460</v>
      </c>
      <c r="B60" s="6" t="s">
        <v>622</v>
      </c>
      <c r="C60" s="6"/>
      <c r="D60" s="107">
        <v>2</v>
      </c>
      <c r="E60" s="107">
        <v>2</v>
      </c>
      <c r="F60" s="107">
        <v>2</v>
      </c>
      <c r="G60" s="107">
        <v>2</v>
      </c>
      <c r="H60" s="50">
        <f>SUM(Tabla135[[#This Row],[PRIMER TRIMESTRE]:[CUARTO TRIMESTRE]])</f>
        <v>8</v>
      </c>
      <c r="I60" s="8"/>
      <c r="J60" s="39"/>
      <c r="K60" s="8"/>
      <c r="L60" s="6"/>
      <c r="M60" s="6"/>
      <c r="N60" s="8"/>
      <c r="O60" s="6"/>
      <c r="T60" s="4" t="s">
        <v>72</v>
      </c>
      <c r="W60" s="11"/>
    </row>
    <row r="61" spans="1:23" x14ac:dyDescent="0.25">
      <c r="A61" s="31" t="s">
        <v>462</v>
      </c>
      <c r="B61" s="6" t="s">
        <v>431</v>
      </c>
      <c r="C61" s="6"/>
      <c r="D61" s="107"/>
      <c r="E61" s="107"/>
      <c r="F61" s="107"/>
      <c r="G61" s="107"/>
      <c r="H61" s="50"/>
      <c r="I61" s="8"/>
      <c r="J61" s="39"/>
      <c r="K61" s="8"/>
      <c r="L61" s="6"/>
      <c r="M61" s="6"/>
      <c r="N61" s="8"/>
      <c r="O61" s="6"/>
      <c r="T61" s="4" t="s">
        <v>73</v>
      </c>
      <c r="W61" s="11"/>
    </row>
    <row r="62" spans="1:23" x14ac:dyDescent="0.4">
      <c r="A62" s="31" t="s">
        <v>464</v>
      </c>
      <c r="B62" s="6" t="s">
        <v>616</v>
      </c>
      <c r="C62" s="6"/>
      <c r="D62" s="107"/>
      <c r="E62" s="107"/>
      <c r="F62" s="107"/>
      <c r="G62" s="107"/>
      <c r="H62" s="50"/>
      <c r="I62" s="8"/>
      <c r="J62" s="39"/>
      <c r="K62" s="8"/>
      <c r="L62" s="6"/>
      <c r="M62" s="6"/>
      <c r="N62" s="8"/>
      <c r="O62" s="6"/>
      <c r="T62" s="4" t="s">
        <v>74</v>
      </c>
      <c r="W62" s="11"/>
    </row>
    <row r="63" spans="1:23" x14ac:dyDescent="0.25">
      <c r="A63" s="31" t="s">
        <v>466</v>
      </c>
      <c r="B63" s="6" t="s">
        <v>433</v>
      </c>
      <c r="C63" s="6"/>
      <c r="D63" s="107"/>
      <c r="E63" s="107"/>
      <c r="F63" s="107"/>
      <c r="G63" s="107"/>
      <c r="H63" s="50"/>
      <c r="I63" s="8"/>
      <c r="J63" s="39"/>
      <c r="K63" s="8"/>
      <c r="L63" s="6"/>
      <c r="M63" s="6"/>
      <c r="N63" s="8"/>
      <c r="O63" s="6"/>
      <c r="T63" s="4" t="s">
        <v>75</v>
      </c>
      <c r="W63" s="11"/>
    </row>
    <row r="64" spans="1:23" x14ac:dyDescent="0.4">
      <c r="A64" s="31" t="s">
        <v>467</v>
      </c>
      <c r="B64" s="6" t="s">
        <v>599</v>
      </c>
      <c r="C64" s="6"/>
      <c r="D64" s="107">
        <v>12</v>
      </c>
      <c r="E64" s="107">
        <v>10</v>
      </c>
      <c r="F64" s="107">
        <v>5</v>
      </c>
      <c r="G64" s="107">
        <v>9</v>
      </c>
      <c r="H64" s="50">
        <f>SUM(Tabla135[[#This Row],[PRIMER TRIMESTRE]:[CUARTO TRIMESTRE]])</f>
        <v>36</v>
      </c>
      <c r="I64" s="8"/>
      <c r="J64" s="39"/>
      <c r="K64" s="8"/>
      <c r="L64" s="6"/>
      <c r="M64" s="6"/>
      <c r="N64" s="8"/>
      <c r="O64" s="6"/>
      <c r="T64" s="4" t="s">
        <v>76</v>
      </c>
      <c r="W64" s="11"/>
    </row>
    <row r="65" spans="1:23" x14ac:dyDescent="0.4">
      <c r="A65" s="31" t="s">
        <v>468</v>
      </c>
      <c r="B65" s="6" t="s">
        <v>435</v>
      </c>
      <c r="C65" s="6"/>
      <c r="D65" s="107">
        <v>12</v>
      </c>
      <c r="E65" s="107">
        <v>12</v>
      </c>
      <c r="F65" s="107">
        <v>12</v>
      </c>
      <c r="G65" s="107">
        <v>12</v>
      </c>
      <c r="H65" s="50">
        <f>SUM(Tabla135[[#This Row],[PRIMER TRIMESTRE]:[CUARTO TRIMESTRE]])</f>
        <v>48</v>
      </c>
      <c r="I65" s="8"/>
      <c r="J65" s="39"/>
      <c r="K65" s="8"/>
      <c r="L65" s="6"/>
      <c r="M65" s="6"/>
      <c r="N65" s="8"/>
      <c r="O65" s="6"/>
      <c r="T65" s="4" t="s">
        <v>77</v>
      </c>
      <c r="W65" s="11"/>
    </row>
    <row r="66" spans="1:23" x14ac:dyDescent="0.4">
      <c r="A66" s="31" t="s">
        <v>470</v>
      </c>
      <c r="B66" s="6" t="s">
        <v>598</v>
      </c>
      <c r="C66" s="6"/>
      <c r="D66" s="107"/>
      <c r="E66" s="107"/>
      <c r="F66" s="107"/>
      <c r="G66" s="107"/>
      <c r="H66" s="50"/>
      <c r="I66" s="8"/>
      <c r="J66" s="39"/>
      <c r="K66" s="8"/>
      <c r="L66" s="6"/>
      <c r="M66" s="6"/>
      <c r="N66" s="8"/>
      <c r="O66" s="6"/>
      <c r="T66" s="4"/>
      <c r="W66" s="11"/>
    </row>
    <row r="67" spans="1:23" x14ac:dyDescent="0.25">
      <c r="A67" s="31" t="s">
        <v>472</v>
      </c>
      <c r="B67" s="6" t="s">
        <v>437</v>
      </c>
      <c r="C67" s="6"/>
      <c r="D67" s="107">
        <v>72</v>
      </c>
      <c r="E67" s="107">
        <v>72</v>
      </c>
      <c r="F67" s="107">
        <v>72</v>
      </c>
      <c r="G67" s="107">
        <v>72</v>
      </c>
      <c r="H67" s="50">
        <f>SUM(Tabla135[[#This Row],[PRIMER TRIMESTRE]:[CUARTO TRIMESTRE]])</f>
        <v>288</v>
      </c>
      <c r="I67" s="8"/>
      <c r="J67" s="39"/>
      <c r="K67" s="8"/>
      <c r="L67" s="6"/>
      <c r="M67" s="6"/>
      <c r="N67" s="8"/>
      <c r="O67" s="6"/>
      <c r="T67" s="4" t="s">
        <v>78</v>
      </c>
      <c r="W67" s="11"/>
    </row>
    <row r="68" spans="1:23" x14ac:dyDescent="0.4">
      <c r="A68" s="31" t="s">
        <v>473</v>
      </c>
      <c r="B68" s="6" t="s">
        <v>439</v>
      </c>
      <c r="C68" s="6"/>
      <c r="D68" s="107">
        <v>72</v>
      </c>
      <c r="E68" s="107">
        <v>72</v>
      </c>
      <c r="F68" s="107">
        <v>72</v>
      </c>
      <c r="G68" s="107">
        <v>72</v>
      </c>
      <c r="H68" s="50">
        <f>SUM(Tabla135[[#This Row],[PRIMER TRIMESTRE]:[CUARTO TRIMESTRE]])</f>
        <v>288</v>
      </c>
      <c r="I68" s="8"/>
      <c r="J68" s="39"/>
      <c r="K68" s="8"/>
      <c r="L68" s="6"/>
      <c r="M68" s="6"/>
      <c r="N68" s="8"/>
      <c r="O68" s="6"/>
      <c r="T68" s="4"/>
      <c r="W68" s="11"/>
    </row>
    <row r="69" spans="1:23" x14ac:dyDescent="0.4">
      <c r="A69" s="31" t="s">
        <v>474</v>
      </c>
      <c r="B69" s="6" t="s">
        <v>441</v>
      </c>
      <c r="C69" s="6"/>
      <c r="D69" s="107">
        <v>200</v>
      </c>
      <c r="E69" s="107">
        <v>200</v>
      </c>
      <c r="F69" s="107">
        <v>200</v>
      </c>
      <c r="G69" s="107">
        <v>200</v>
      </c>
      <c r="H69" s="50">
        <f>SUM(Tabla135[[#This Row],[PRIMER TRIMESTRE]:[CUARTO TRIMESTRE]])</f>
        <v>800</v>
      </c>
      <c r="I69" s="8"/>
      <c r="J69" s="39"/>
      <c r="K69" s="8"/>
      <c r="L69" s="6"/>
      <c r="M69" s="6"/>
      <c r="N69" s="8"/>
      <c r="O69" s="6"/>
      <c r="T69" s="4" t="s">
        <v>79</v>
      </c>
      <c r="W69" s="11"/>
    </row>
    <row r="70" spans="1:23" x14ac:dyDescent="0.25">
      <c r="A70" s="31" t="s">
        <v>476</v>
      </c>
      <c r="B70" s="6" t="s">
        <v>443</v>
      </c>
      <c r="C70" s="6"/>
      <c r="D70" s="107"/>
      <c r="E70" s="107"/>
      <c r="F70" s="107"/>
      <c r="G70" s="107"/>
      <c r="H70" s="50"/>
      <c r="I70" s="8"/>
      <c r="J70" s="39"/>
      <c r="K70" s="8"/>
      <c r="L70" s="6"/>
      <c r="M70" s="6"/>
      <c r="N70" s="8"/>
      <c r="O70" s="6"/>
      <c r="T70" s="4" t="s">
        <v>80</v>
      </c>
      <c r="W70" s="11"/>
    </row>
    <row r="71" spans="1:23" x14ac:dyDescent="0.4">
      <c r="A71" s="31" t="s">
        <v>478</v>
      </c>
      <c r="B71" s="6" t="s">
        <v>445</v>
      </c>
      <c r="C71" s="6"/>
      <c r="D71" s="107"/>
      <c r="E71" s="107"/>
      <c r="F71" s="107"/>
      <c r="G71" s="107"/>
      <c r="H71" s="50"/>
      <c r="I71" s="8"/>
      <c r="J71" s="39"/>
      <c r="K71" s="8"/>
      <c r="L71" s="6"/>
      <c r="M71" s="6"/>
      <c r="N71" s="8"/>
      <c r="O71" s="6"/>
      <c r="T71" s="4" t="s">
        <v>81</v>
      </c>
      <c r="W71" s="11"/>
    </row>
    <row r="72" spans="1:23" x14ac:dyDescent="0.25">
      <c r="A72" s="31" t="s">
        <v>480</v>
      </c>
      <c r="B72" s="6" t="s">
        <v>447</v>
      </c>
      <c r="C72" s="6"/>
      <c r="D72" s="107">
        <v>3</v>
      </c>
      <c r="E72" s="107">
        <v>3</v>
      </c>
      <c r="F72" s="107">
        <v>3</v>
      </c>
      <c r="G72" s="107">
        <v>3</v>
      </c>
      <c r="H72" s="50">
        <f>SUM(Tabla135[[#This Row],[PRIMER TRIMESTRE]:[CUARTO TRIMESTRE]])</f>
        <v>12</v>
      </c>
      <c r="I72" s="8"/>
      <c r="J72" s="39"/>
      <c r="K72" s="8"/>
      <c r="L72" s="6"/>
      <c r="M72" s="6"/>
      <c r="N72" s="8"/>
      <c r="O72" s="6"/>
      <c r="T72" s="4" t="s">
        <v>82</v>
      </c>
      <c r="W72" s="11"/>
    </row>
    <row r="73" spans="1:23" x14ac:dyDescent="0.25">
      <c r="A73" s="31" t="s">
        <v>482</v>
      </c>
      <c r="B73" s="6" t="s">
        <v>449</v>
      </c>
      <c r="C73" s="6"/>
      <c r="D73" s="107"/>
      <c r="E73" s="107"/>
      <c r="F73" s="107"/>
      <c r="G73" s="107"/>
      <c r="H73" s="50"/>
      <c r="I73" s="8"/>
      <c r="J73" s="39"/>
      <c r="K73" s="8"/>
      <c r="L73" s="6"/>
      <c r="M73" s="6"/>
      <c r="N73" s="8"/>
      <c r="O73" s="6"/>
      <c r="T73" s="4" t="s">
        <v>83</v>
      </c>
      <c r="W73" s="11"/>
    </row>
    <row r="74" spans="1:23" x14ac:dyDescent="0.4">
      <c r="A74" s="31" t="s">
        <v>483</v>
      </c>
      <c r="B74" s="6" t="s">
        <v>451</v>
      </c>
      <c r="C74" s="6"/>
      <c r="D74" s="107">
        <v>20</v>
      </c>
      <c r="E74" s="107">
        <v>20</v>
      </c>
      <c r="F74" s="107">
        <v>20</v>
      </c>
      <c r="G74" s="107">
        <v>20</v>
      </c>
      <c r="H74" s="50">
        <f>SUM(Tabla135[[#This Row],[PRIMER TRIMESTRE]:[CUARTO TRIMESTRE]])</f>
        <v>80</v>
      </c>
      <c r="I74" s="8"/>
      <c r="J74" s="39"/>
      <c r="K74" s="8"/>
      <c r="L74" s="6"/>
      <c r="M74" s="6"/>
      <c r="N74" s="8"/>
      <c r="O74" s="6"/>
      <c r="T74" s="4" t="s">
        <v>84</v>
      </c>
      <c r="W74" s="11"/>
    </row>
    <row r="75" spans="1:23" x14ac:dyDescent="0.4">
      <c r="A75" s="31" t="s">
        <v>485</v>
      </c>
      <c r="B75" s="6" t="s">
        <v>453</v>
      </c>
      <c r="C75" s="6"/>
      <c r="D75" s="107"/>
      <c r="E75" s="107"/>
      <c r="F75" s="107"/>
      <c r="G75" s="107"/>
      <c r="H75" s="50"/>
      <c r="I75" s="8"/>
      <c r="J75" s="39"/>
      <c r="K75" s="8"/>
      <c r="L75" s="6"/>
      <c r="M75" s="6"/>
      <c r="N75" s="8"/>
      <c r="O75" s="6"/>
      <c r="T75" s="4" t="s">
        <v>85</v>
      </c>
      <c r="W75" s="11"/>
    </row>
    <row r="76" spans="1:23" x14ac:dyDescent="0.25">
      <c r="A76" s="31" t="s">
        <v>487</v>
      </c>
      <c r="B76" s="6" t="s">
        <v>455</v>
      </c>
      <c r="C76" s="6"/>
      <c r="D76" s="107">
        <v>12</v>
      </c>
      <c r="E76" s="107">
        <v>12</v>
      </c>
      <c r="F76" s="107">
        <v>12</v>
      </c>
      <c r="G76" s="107">
        <v>12</v>
      </c>
      <c r="H76" s="50">
        <f>SUM(Tabla135[[#This Row],[PRIMER TRIMESTRE]:[CUARTO TRIMESTRE]])</f>
        <v>48</v>
      </c>
      <c r="I76" s="8"/>
      <c r="J76" s="39"/>
      <c r="K76" s="8"/>
      <c r="L76" s="6"/>
      <c r="M76" s="6"/>
      <c r="N76" s="8"/>
      <c r="O76" s="6"/>
      <c r="T76" s="4" t="s">
        <v>86</v>
      </c>
      <c r="W76" s="11"/>
    </row>
    <row r="77" spans="1:23" x14ac:dyDescent="0.4">
      <c r="A77" s="31" t="s">
        <v>489</v>
      </c>
      <c r="B77" s="6" t="s">
        <v>457</v>
      </c>
      <c r="C77" s="6"/>
      <c r="D77" s="107">
        <v>50</v>
      </c>
      <c r="E77" s="107">
        <v>50</v>
      </c>
      <c r="F77" s="107">
        <v>50</v>
      </c>
      <c r="G77" s="107">
        <v>50</v>
      </c>
      <c r="H77" s="50">
        <f>SUM(Tabla135[[#This Row],[PRIMER TRIMESTRE]:[CUARTO TRIMESTRE]])</f>
        <v>200</v>
      </c>
      <c r="I77" s="8"/>
      <c r="J77" s="39"/>
      <c r="K77" s="8"/>
      <c r="L77" s="6"/>
      <c r="M77" s="6"/>
      <c r="N77" s="8"/>
      <c r="O77" s="6"/>
      <c r="T77" s="4" t="s">
        <v>87</v>
      </c>
      <c r="W77" s="11"/>
    </row>
    <row r="78" spans="1:23" x14ac:dyDescent="0.25">
      <c r="A78" s="31" t="s">
        <v>491</v>
      </c>
      <c r="B78" s="6" t="s">
        <v>459</v>
      </c>
      <c r="C78" s="6"/>
      <c r="D78" s="107">
        <v>50</v>
      </c>
      <c r="E78" s="107">
        <v>50</v>
      </c>
      <c r="F78" s="107">
        <v>50</v>
      </c>
      <c r="G78" s="107">
        <v>50</v>
      </c>
      <c r="H78" s="50">
        <f>SUM(Tabla135[[#This Row],[PRIMER TRIMESTRE]:[CUARTO TRIMESTRE]])</f>
        <v>200</v>
      </c>
      <c r="I78" s="8"/>
      <c r="J78" s="39"/>
      <c r="K78" s="8"/>
      <c r="L78" s="6"/>
      <c r="M78" s="6"/>
      <c r="N78" s="8"/>
      <c r="O78" s="6"/>
      <c r="T78" s="4" t="s">
        <v>88</v>
      </c>
      <c r="W78" s="11"/>
    </row>
    <row r="79" spans="1:23" x14ac:dyDescent="0.25">
      <c r="A79" s="31" t="s">
        <v>493</v>
      </c>
      <c r="B79" s="6" t="s">
        <v>461</v>
      </c>
      <c r="C79" s="6"/>
      <c r="D79" s="107">
        <v>50</v>
      </c>
      <c r="E79" s="107">
        <v>50</v>
      </c>
      <c r="F79" s="107">
        <v>50</v>
      </c>
      <c r="G79" s="107">
        <v>50</v>
      </c>
      <c r="H79" s="50">
        <f>SUM(Tabla135[[#This Row],[PRIMER TRIMESTRE]:[CUARTO TRIMESTRE]])</f>
        <v>200</v>
      </c>
      <c r="I79" s="8"/>
      <c r="J79" s="39"/>
      <c r="K79" s="8"/>
      <c r="L79" s="6"/>
      <c r="M79" s="6"/>
      <c r="N79" s="8"/>
      <c r="O79" s="6"/>
      <c r="T79" s="4" t="s">
        <v>89</v>
      </c>
      <c r="W79" s="11"/>
    </row>
    <row r="80" spans="1:23" x14ac:dyDescent="0.25">
      <c r="A80" s="31" t="s">
        <v>495</v>
      </c>
      <c r="B80" s="6" t="s">
        <v>463</v>
      </c>
      <c r="C80" s="6"/>
      <c r="D80" s="107"/>
      <c r="E80" s="107"/>
      <c r="F80" s="107"/>
      <c r="G80" s="107"/>
      <c r="H80" s="50"/>
      <c r="I80" s="8"/>
      <c r="J80" s="39"/>
      <c r="K80" s="8"/>
      <c r="L80" s="6"/>
      <c r="M80" s="6"/>
      <c r="N80" s="8"/>
      <c r="O80" s="6"/>
      <c r="T80" s="4" t="s">
        <v>90</v>
      </c>
      <c r="W80" s="11"/>
    </row>
    <row r="81" spans="1:23" x14ac:dyDescent="0.4">
      <c r="A81" s="31" t="s">
        <v>497</v>
      </c>
      <c r="B81" s="6" t="s">
        <v>465</v>
      </c>
      <c r="C81" s="6"/>
      <c r="D81" s="107"/>
      <c r="E81" s="107"/>
      <c r="F81" s="107"/>
      <c r="G81" s="107"/>
      <c r="H81" s="50"/>
      <c r="I81" s="8"/>
      <c r="J81" s="39"/>
      <c r="K81" s="8"/>
      <c r="L81" s="6"/>
      <c r="M81" s="6"/>
      <c r="N81" s="8"/>
      <c r="O81" s="6"/>
      <c r="T81" s="4" t="s">
        <v>91</v>
      </c>
      <c r="W81" s="11"/>
    </row>
    <row r="82" spans="1:23" x14ac:dyDescent="0.4">
      <c r="A82" s="31" t="s">
        <v>499</v>
      </c>
      <c r="B82" s="6" t="s">
        <v>603</v>
      </c>
      <c r="C82" s="6"/>
      <c r="D82" s="107"/>
      <c r="E82" s="107"/>
      <c r="F82" s="107"/>
      <c r="G82" s="107"/>
      <c r="H82" s="50"/>
      <c r="I82" s="8"/>
      <c r="J82" s="39"/>
      <c r="K82" s="8"/>
      <c r="L82" s="6"/>
      <c r="M82" s="6"/>
      <c r="N82" s="8"/>
      <c r="O82" s="6"/>
      <c r="T82" s="4"/>
      <c r="W82" s="11"/>
    </row>
    <row r="83" spans="1:23" x14ac:dyDescent="0.4">
      <c r="A83" s="31" t="s">
        <v>501</v>
      </c>
      <c r="B83" s="6" t="s">
        <v>600</v>
      </c>
      <c r="C83" s="6"/>
      <c r="D83" s="107">
        <v>8</v>
      </c>
      <c r="E83" s="107">
        <v>8</v>
      </c>
      <c r="F83" s="107">
        <v>8</v>
      </c>
      <c r="G83" s="107">
        <v>8</v>
      </c>
      <c r="H83" s="50">
        <f>SUM(Tabla135[[#This Row],[PRIMER TRIMESTRE]:[CUARTO TRIMESTRE]])</f>
        <v>32</v>
      </c>
      <c r="I83" s="8"/>
      <c r="J83" s="39"/>
      <c r="K83" s="8"/>
      <c r="L83" s="6"/>
      <c r="M83" s="6"/>
      <c r="N83" s="8"/>
      <c r="O83" s="6"/>
      <c r="T83" s="4" t="s">
        <v>92</v>
      </c>
      <c r="W83" s="11"/>
    </row>
    <row r="84" spans="1:23" x14ac:dyDescent="0.25">
      <c r="A84" s="31" t="s">
        <v>629</v>
      </c>
      <c r="B84" s="6" t="s">
        <v>469</v>
      </c>
      <c r="C84" s="6"/>
      <c r="D84" s="107"/>
      <c r="E84" s="107"/>
      <c r="F84" s="107"/>
      <c r="G84" s="107"/>
      <c r="H84" s="50"/>
      <c r="I84" s="8"/>
      <c r="J84" s="39"/>
      <c r="K84" s="8"/>
      <c r="L84" s="6"/>
      <c r="M84" s="6"/>
      <c r="N84" s="8"/>
      <c r="O84" s="6"/>
      <c r="T84" s="4" t="s">
        <v>93</v>
      </c>
      <c r="W84" s="11"/>
    </row>
    <row r="85" spans="1:23" x14ac:dyDescent="0.4">
      <c r="A85" s="31" t="s">
        <v>630</v>
      </c>
      <c r="B85" s="6" t="s">
        <v>471</v>
      </c>
      <c r="C85" s="6"/>
      <c r="D85" s="107">
        <v>4</v>
      </c>
      <c r="E85" s="107">
        <v>3</v>
      </c>
      <c r="F85" s="107">
        <v>3</v>
      </c>
      <c r="G85" s="107">
        <v>3</v>
      </c>
      <c r="H85" s="50">
        <f>SUM(Tabla135[[#This Row],[PRIMER TRIMESTRE]:[CUARTO TRIMESTRE]])</f>
        <v>13</v>
      </c>
      <c r="I85" s="8"/>
      <c r="J85" s="39"/>
      <c r="K85" s="8"/>
      <c r="L85" s="6"/>
      <c r="M85" s="6"/>
      <c r="N85" s="8"/>
      <c r="O85" s="6"/>
      <c r="T85" s="4" t="s">
        <v>94</v>
      </c>
      <c r="W85" s="11"/>
    </row>
    <row r="86" spans="1:23" x14ac:dyDescent="0.25">
      <c r="A86" s="31" t="s">
        <v>631</v>
      </c>
      <c r="B86" s="6" t="s">
        <v>601</v>
      </c>
      <c r="C86" s="6"/>
      <c r="D86" s="107"/>
      <c r="E86" s="107"/>
      <c r="F86" s="107"/>
      <c r="G86" s="107"/>
      <c r="H86" s="50"/>
      <c r="I86" s="8"/>
      <c r="J86" s="39"/>
      <c r="K86" s="8"/>
      <c r="L86" s="6"/>
      <c r="M86" s="6"/>
      <c r="N86" s="8"/>
      <c r="O86" s="6"/>
      <c r="T86" s="4" t="s">
        <v>95</v>
      </c>
      <c r="W86" s="11"/>
    </row>
    <row r="87" spans="1:23" x14ac:dyDescent="0.25">
      <c r="A87" s="31" t="s">
        <v>632</v>
      </c>
      <c r="B87" s="6" t="s">
        <v>604</v>
      </c>
      <c r="C87" s="6"/>
      <c r="D87" s="107"/>
      <c r="E87" s="107"/>
      <c r="F87" s="107"/>
      <c r="G87" s="107"/>
      <c r="H87" s="50"/>
      <c r="I87" s="8"/>
      <c r="J87" s="39"/>
      <c r="K87" s="8"/>
      <c r="L87" s="6"/>
      <c r="M87" s="6"/>
      <c r="N87" s="8"/>
      <c r="O87" s="6"/>
      <c r="T87" s="4" t="s">
        <v>96</v>
      </c>
      <c r="W87" s="11"/>
    </row>
    <row r="88" spans="1:23" x14ac:dyDescent="0.4">
      <c r="A88" s="31" t="s">
        <v>633</v>
      </c>
      <c r="B88" s="6" t="s">
        <v>475</v>
      </c>
      <c r="C88" s="6"/>
      <c r="D88" s="107">
        <v>3</v>
      </c>
      <c r="E88" s="107">
        <v>3</v>
      </c>
      <c r="F88" s="107">
        <v>3</v>
      </c>
      <c r="G88" s="107">
        <v>3</v>
      </c>
      <c r="H88" s="50">
        <f>SUM(Tabla135[[#This Row],[PRIMER TRIMESTRE]:[CUARTO TRIMESTRE]])</f>
        <v>12</v>
      </c>
      <c r="I88" s="8"/>
      <c r="J88" s="39"/>
      <c r="K88" s="8"/>
      <c r="L88" s="6"/>
      <c r="M88" s="6"/>
      <c r="N88" s="8"/>
      <c r="O88" s="6"/>
      <c r="T88" s="4" t="s">
        <v>97</v>
      </c>
      <c r="W88" s="11"/>
    </row>
    <row r="89" spans="1:23" x14ac:dyDescent="0.25">
      <c r="A89" s="31" t="s">
        <v>634</v>
      </c>
      <c r="B89" s="6" t="s">
        <v>477</v>
      </c>
      <c r="C89" s="6"/>
      <c r="D89" s="107">
        <v>15</v>
      </c>
      <c r="E89" s="107">
        <v>15</v>
      </c>
      <c r="F89" s="107">
        <v>15</v>
      </c>
      <c r="G89" s="107">
        <v>15</v>
      </c>
      <c r="H89" s="50">
        <f>SUM(Tabla135[[#This Row],[PRIMER TRIMESTRE]:[CUARTO TRIMESTRE]])</f>
        <v>60</v>
      </c>
      <c r="I89" s="8"/>
      <c r="J89" s="39"/>
      <c r="K89" s="8"/>
      <c r="L89" s="6"/>
      <c r="M89" s="6"/>
      <c r="N89" s="8"/>
      <c r="O89" s="6"/>
      <c r="T89" s="4" t="s">
        <v>98</v>
      </c>
      <c r="W89" s="11"/>
    </row>
    <row r="90" spans="1:23" x14ac:dyDescent="0.25">
      <c r="A90" s="31" t="s">
        <v>635</v>
      </c>
      <c r="B90" s="6" t="s">
        <v>479</v>
      </c>
      <c r="C90" s="6"/>
      <c r="D90" s="107"/>
      <c r="E90" s="107"/>
      <c r="F90" s="107"/>
      <c r="G90" s="107"/>
      <c r="H90" s="50"/>
      <c r="I90" s="8"/>
      <c r="J90" s="39"/>
      <c r="K90" s="8"/>
      <c r="L90" s="6"/>
      <c r="M90" s="6"/>
      <c r="N90" s="8"/>
      <c r="O90" s="6"/>
      <c r="T90" s="4" t="s">
        <v>99</v>
      </c>
      <c r="W90" s="11"/>
    </row>
    <row r="91" spans="1:23" x14ac:dyDescent="0.4">
      <c r="A91" s="31" t="s">
        <v>636</v>
      </c>
      <c r="B91" s="6" t="s">
        <v>481</v>
      </c>
      <c r="C91" s="6"/>
      <c r="D91" s="107">
        <v>3</v>
      </c>
      <c r="E91" s="107">
        <v>3</v>
      </c>
      <c r="F91" s="107">
        <v>3</v>
      </c>
      <c r="G91" s="107">
        <v>3</v>
      </c>
      <c r="H91" s="50">
        <f>SUM(Tabla135[[#This Row],[PRIMER TRIMESTRE]:[CUARTO TRIMESTRE]])</f>
        <v>12</v>
      </c>
      <c r="I91" s="8"/>
      <c r="J91" s="39"/>
      <c r="K91" s="8"/>
      <c r="L91" s="6"/>
      <c r="M91" s="6"/>
      <c r="N91" s="8"/>
      <c r="O91" s="6"/>
      <c r="T91" s="4" t="s">
        <v>100</v>
      </c>
      <c r="W91" s="11"/>
    </row>
    <row r="92" spans="1:23" x14ac:dyDescent="0.4">
      <c r="A92" s="31" t="s">
        <v>637</v>
      </c>
      <c r="B92" s="6" t="s">
        <v>602</v>
      </c>
      <c r="C92" s="6"/>
      <c r="D92" s="107">
        <v>3</v>
      </c>
      <c r="E92" s="107">
        <v>5</v>
      </c>
      <c r="F92" s="107">
        <v>4</v>
      </c>
      <c r="G92" s="107">
        <v>4</v>
      </c>
      <c r="H92" s="50">
        <f>SUM(Tabla135[[#This Row],[PRIMER TRIMESTRE]:[CUARTO TRIMESTRE]])</f>
        <v>16</v>
      </c>
      <c r="I92" s="8"/>
      <c r="J92" s="39"/>
      <c r="K92" s="8"/>
      <c r="L92" s="6"/>
      <c r="M92" s="6"/>
      <c r="N92" s="8"/>
      <c r="O92" s="6"/>
      <c r="T92" s="4"/>
      <c r="W92" s="11"/>
    </row>
    <row r="93" spans="1:23" x14ac:dyDescent="0.25">
      <c r="A93" s="31" t="s">
        <v>638</v>
      </c>
      <c r="B93" s="6" t="s">
        <v>484</v>
      </c>
      <c r="C93" s="6"/>
      <c r="D93" s="107">
        <v>1</v>
      </c>
      <c r="E93" s="107">
        <v>1</v>
      </c>
      <c r="F93" s="107">
        <v>1</v>
      </c>
      <c r="G93" s="107">
        <v>1</v>
      </c>
      <c r="H93" s="50">
        <f>SUM(Tabla135[[#This Row],[PRIMER TRIMESTRE]:[CUARTO TRIMESTRE]])</f>
        <v>4</v>
      </c>
      <c r="I93" s="8"/>
      <c r="J93" s="39"/>
      <c r="K93" s="8"/>
      <c r="L93" s="6"/>
      <c r="M93" s="6"/>
      <c r="N93" s="8"/>
      <c r="O93" s="6"/>
      <c r="T93" s="4" t="s">
        <v>101</v>
      </c>
      <c r="W93" s="11"/>
    </row>
    <row r="94" spans="1:23" x14ac:dyDescent="0.4">
      <c r="A94" s="31" t="s">
        <v>639</v>
      </c>
      <c r="B94" s="6" t="s">
        <v>486</v>
      </c>
      <c r="C94" s="6"/>
      <c r="D94" s="107"/>
      <c r="E94" s="107"/>
      <c r="F94" s="107"/>
      <c r="G94" s="107"/>
      <c r="H94" s="50"/>
      <c r="I94" s="8"/>
      <c r="J94" s="39"/>
      <c r="K94" s="8"/>
      <c r="L94" s="6"/>
      <c r="M94" s="6"/>
      <c r="N94" s="8"/>
      <c r="O94" s="6"/>
      <c r="T94" s="4"/>
      <c r="W94" s="11"/>
    </row>
    <row r="95" spans="1:23" x14ac:dyDescent="0.25">
      <c r="A95" s="31" t="s">
        <v>640</v>
      </c>
      <c r="B95" s="6" t="s">
        <v>488</v>
      </c>
      <c r="C95" s="6"/>
      <c r="D95" s="107">
        <v>2</v>
      </c>
      <c r="E95" s="107">
        <v>2</v>
      </c>
      <c r="F95" s="107">
        <v>2</v>
      </c>
      <c r="G95" s="107">
        <v>2</v>
      </c>
      <c r="H95" s="50">
        <f>SUM(Tabla135[[#This Row],[PRIMER TRIMESTRE]:[CUARTO TRIMESTRE]])</f>
        <v>8</v>
      </c>
      <c r="I95" s="8"/>
      <c r="J95" s="39"/>
      <c r="K95" s="8"/>
      <c r="L95" s="6"/>
      <c r="M95" s="6"/>
      <c r="N95" s="8"/>
      <c r="O95" s="6"/>
      <c r="T95" s="4" t="s">
        <v>102</v>
      </c>
      <c r="W95" s="11"/>
    </row>
    <row r="96" spans="1:23" x14ac:dyDescent="0.4">
      <c r="A96" s="31" t="s">
        <v>641</v>
      </c>
      <c r="B96" s="6" t="s">
        <v>490</v>
      </c>
      <c r="C96" s="6"/>
      <c r="D96" s="107"/>
      <c r="E96" s="107"/>
      <c r="F96" s="107"/>
      <c r="G96" s="107"/>
      <c r="H96" s="50"/>
      <c r="I96" s="8"/>
      <c r="J96" s="39"/>
      <c r="K96" s="8"/>
      <c r="L96" s="6"/>
      <c r="M96" s="6"/>
      <c r="N96" s="8"/>
      <c r="O96" s="6"/>
      <c r="T96" s="4" t="s">
        <v>103</v>
      </c>
      <c r="W96" s="11"/>
    </row>
    <row r="97" spans="1:23" x14ac:dyDescent="0.25">
      <c r="A97" s="31" t="s">
        <v>642</v>
      </c>
      <c r="B97" s="6" t="s">
        <v>492</v>
      </c>
      <c r="C97" s="6"/>
      <c r="D97" s="107">
        <v>12</v>
      </c>
      <c r="E97" s="107">
        <v>12</v>
      </c>
      <c r="F97" s="107">
        <v>12</v>
      </c>
      <c r="G97" s="107">
        <v>12</v>
      </c>
      <c r="H97" s="50">
        <f>SUM(Tabla135[[#This Row],[PRIMER TRIMESTRE]:[CUARTO TRIMESTRE]])</f>
        <v>48</v>
      </c>
      <c r="I97" s="8"/>
      <c r="J97" s="39"/>
      <c r="K97" s="8"/>
      <c r="L97" s="6"/>
      <c r="M97" s="6"/>
      <c r="N97" s="8"/>
      <c r="O97" s="6"/>
      <c r="T97" s="4" t="s">
        <v>104</v>
      </c>
      <c r="W97" s="11"/>
    </row>
    <row r="98" spans="1:23" x14ac:dyDescent="0.25">
      <c r="A98" s="31" t="s">
        <v>643</v>
      </c>
      <c r="B98" s="6" t="s">
        <v>494</v>
      </c>
      <c r="C98" s="6"/>
      <c r="D98" s="107">
        <v>3</v>
      </c>
      <c r="E98" s="107">
        <v>3</v>
      </c>
      <c r="F98" s="107">
        <v>3</v>
      </c>
      <c r="G98" s="107">
        <v>3</v>
      </c>
      <c r="H98" s="50">
        <f>SUM(Tabla135[[#This Row],[PRIMER TRIMESTRE]:[CUARTO TRIMESTRE]])</f>
        <v>12</v>
      </c>
      <c r="I98" s="8"/>
      <c r="J98" s="39"/>
      <c r="K98" s="8"/>
      <c r="L98" s="6"/>
      <c r="M98" s="6"/>
      <c r="N98" s="8"/>
      <c r="O98" s="6"/>
      <c r="T98" s="4" t="s">
        <v>105</v>
      </c>
      <c r="W98" s="11"/>
    </row>
    <row r="99" spans="1:23" x14ac:dyDescent="0.25">
      <c r="A99" s="31" t="s">
        <v>644</v>
      </c>
      <c r="B99" s="6" t="s">
        <v>496</v>
      </c>
      <c r="C99" s="6"/>
      <c r="D99" s="107">
        <v>3</v>
      </c>
      <c r="E99" s="107">
        <v>3</v>
      </c>
      <c r="F99" s="107">
        <v>3</v>
      </c>
      <c r="G99" s="107">
        <v>3</v>
      </c>
      <c r="H99" s="50">
        <f>SUM(Tabla135[[#This Row],[PRIMER TRIMESTRE]:[CUARTO TRIMESTRE]])</f>
        <v>12</v>
      </c>
      <c r="I99" s="8"/>
      <c r="J99" s="39"/>
      <c r="K99" s="8"/>
      <c r="L99" s="6"/>
      <c r="M99" s="6"/>
      <c r="N99" s="8"/>
      <c r="O99" s="6"/>
      <c r="T99" s="4" t="s">
        <v>106</v>
      </c>
      <c r="W99" s="11"/>
    </row>
    <row r="100" spans="1:23" x14ac:dyDescent="0.25">
      <c r="A100" s="31" t="s">
        <v>645</v>
      </c>
      <c r="B100" s="6" t="s">
        <v>498</v>
      </c>
      <c r="C100" s="6"/>
      <c r="D100" s="107">
        <v>48</v>
      </c>
      <c r="E100" s="107">
        <v>48</v>
      </c>
      <c r="F100" s="107">
        <v>48</v>
      </c>
      <c r="G100" s="107">
        <v>48</v>
      </c>
      <c r="H100" s="50">
        <f>SUM(Tabla135[[#This Row],[PRIMER TRIMESTRE]:[CUARTO TRIMESTRE]])</f>
        <v>192</v>
      </c>
      <c r="I100" s="8"/>
      <c r="J100" s="39"/>
      <c r="K100" s="8"/>
      <c r="L100" s="6"/>
      <c r="M100" s="6"/>
      <c r="N100" s="8"/>
      <c r="O100" s="6"/>
      <c r="T100" s="4" t="s">
        <v>107</v>
      </c>
      <c r="W100" s="11"/>
    </row>
    <row r="101" spans="1:23" x14ac:dyDescent="0.25">
      <c r="A101" s="31" t="s">
        <v>646</v>
      </c>
      <c r="B101" s="6" t="s">
        <v>500</v>
      </c>
      <c r="C101" s="6"/>
      <c r="D101" s="107"/>
      <c r="E101" s="107"/>
      <c r="F101" s="107"/>
      <c r="G101" s="107"/>
      <c r="H101" s="50"/>
      <c r="I101" s="8"/>
      <c r="J101" s="39"/>
      <c r="K101" s="8"/>
      <c r="L101" s="6"/>
      <c r="M101" s="6"/>
      <c r="N101" s="8"/>
      <c r="O101" s="6"/>
      <c r="T101" s="4" t="s">
        <v>108</v>
      </c>
      <c r="W101" s="11"/>
    </row>
    <row r="102" spans="1:23" x14ac:dyDescent="0.25">
      <c r="A102" s="31" t="s">
        <v>647</v>
      </c>
      <c r="B102" s="6" t="s">
        <v>502</v>
      </c>
      <c r="C102" s="6"/>
      <c r="D102" s="107">
        <v>1</v>
      </c>
      <c r="E102" s="107">
        <v>1</v>
      </c>
      <c r="F102" s="107">
        <v>1</v>
      </c>
      <c r="G102" s="107">
        <v>1</v>
      </c>
      <c r="H102" s="50">
        <f>SUM(Tabla135[[#This Row],[PRIMER TRIMESTRE]:[CUARTO TRIMESTRE]])</f>
        <v>4</v>
      </c>
      <c r="I102" s="8"/>
      <c r="J102" s="39"/>
      <c r="K102" s="8"/>
      <c r="L102" s="6"/>
      <c r="M102" s="6"/>
      <c r="N102" s="8"/>
      <c r="O102" s="6"/>
      <c r="T102" s="4" t="s">
        <v>109</v>
      </c>
      <c r="W102" s="11"/>
    </row>
    <row r="103" spans="1:23" x14ac:dyDescent="0.25">
      <c r="A103" s="6" t="s">
        <v>201</v>
      </c>
      <c r="B103" s="6" t="s">
        <v>503</v>
      </c>
      <c r="C103" s="6"/>
      <c r="D103" s="107"/>
      <c r="E103" s="107"/>
      <c r="F103" s="107"/>
      <c r="G103" s="107"/>
      <c r="H103" s="50"/>
      <c r="I103" s="8"/>
      <c r="J103" s="39"/>
      <c r="K103" s="8"/>
      <c r="L103" s="6"/>
      <c r="M103" s="6"/>
      <c r="N103" s="8"/>
      <c r="O103" s="6"/>
      <c r="T103" s="4" t="s">
        <v>110</v>
      </c>
      <c r="W103" s="11"/>
    </row>
    <row r="104" spans="1:23" x14ac:dyDescent="0.4">
      <c r="A104" s="6" t="s">
        <v>504</v>
      </c>
      <c r="B104" s="6" t="s">
        <v>505</v>
      </c>
      <c r="C104" s="6"/>
      <c r="D104" s="107"/>
      <c r="E104" s="107"/>
      <c r="F104" s="107"/>
      <c r="G104" s="107"/>
      <c r="H104" s="50"/>
      <c r="I104" s="8"/>
      <c r="J104" s="39"/>
      <c r="K104" s="8"/>
      <c r="L104" s="6"/>
      <c r="M104" s="6"/>
      <c r="N104" s="8"/>
      <c r="O104" s="6"/>
      <c r="T104" s="4" t="s">
        <v>111</v>
      </c>
      <c r="W104" s="11"/>
    </row>
    <row r="105" spans="1:23" x14ac:dyDescent="0.25">
      <c r="A105" s="6" t="s">
        <v>506</v>
      </c>
      <c r="B105" s="6" t="s">
        <v>507</v>
      </c>
      <c r="C105" s="6"/>
      <c r="D105" s="107"/>
      <c r="E105" s="107"/>
      <c r="F105" s="107"/>
      <c r="G105" s="107"/>
      <c r="H105" s="50"/>
      <c r="I105" s="8"/>
      <c r="J105" s="39"/>
      <c r="K105" s="8"/>
      <c r="L105" s="6"/>
      <c r="M105" s="6"/>
      <c r="N105" s="8"/>
      <c r="O105" s="6"/>
      <c r="T105" s="4" t="s">
        <v>112</v>
      </c>
      <c r="W105" s="11"/>
    </row>
    <row r="106" spans="1:23" x14ac:dyDescent="0.25">
      <c r="A106" s="6" t="s">
        <v>508</v>
      </c>
      <c r="B106" s="6" t="s">
        <v>509</v>
      </c>
      <c r="C106" s="6"/>
      <c r="D106" s="107"/>
      <c r="E106" s="107"/>
      <c r="F106" s="107"/>
      <c r="G106" s="107"/>
      <c r="H106" s="50"/>
      <c r="I106" s="8"/>
      <c r="J106" s="39"/>
      <c r="K106" s="8"/>
      <c r="L106" s="6"/>
      <c r="M106" s="6"/>
      <c r="N106" s="8"/>
      <c r="O106" s="6"/>
      <c r="T106" s="4" t="s">
        <v>113</v>
      </c>
      <c r="W106" s="11"/>
    </row>
    <row r="107" spans="1:23" x14ac:dyDescent="0.4">
      <c r="A107" s="6" t="s">
        <v>511</v>
      </c>
      <c r="B107" s="6" t="s">
        <v>512</v>
      </c>
      <c r="C107" s="6"/>
      <c r="D107" s="107">
        <v>4</v>
      </c>
      <c r="E107" s="107">
        <v>4</v>
      </c>
      <c r="F107" s="107">
        <v>4</v>
      </c>
      <c r="G107" s="107">
        <v>4</v>
      </c>
      <c r="H107" s="50">
        <f>SUM(Tabla135[[#This Row],[PRIMER TRIMESTRE]:[CUARTO TRIMESTRE]])</f>
        <v>16</v>
      </c>
      <c r="I107" s="8"/>
      <c r="J107" s="39"/>
      <c r="K107" s="8"/>
      <c r="L107" s="6"/>
      <c r="M107" s="6"/>
      <c r="N107" s="8"/>
      <c r="O107" s="6"/>
      <c r="T107" s="4" t="s">
        <v>114</v>
      </c>
      <c r="W107" s="11"/>
    </row>
    <row r="108" spans="1:23" x14ac:dyDescent="0.25">
      <c r="A108" s="6" t="s">
        <v>514</v>
      </c>
      <c r="B108" s="6" t="s">
        <v>515</v>
      </c>
      <c r="C108" s="6"/>
      <c r="D108" s="107"/>
      <c r="E108" s="107"/>
      <c r="F108" s="107"/>
      <c r="G108" s="107"/>
      <c r="H108" s="50"/>
      <c r="I108" s="8"/>
      <c r="J108" s="39"/>
      <c r="K108" s="8"/>
      <c r="L108" s="6"/>
      <c r="M108" s="6"/>
      <c r="N108" s="8"/>
      <c r="O108" s="6"/>
      <c r="T108" s="4" t="s">
        <v>115</v>
      </c>
      <c r="W108" s="11"/>
    </row>
    <row r="109" spans="1:23" x14ac:dyDescent="0.25">
      <c r="A109" s="6" t="s">
        <v>516</v>
      </c>
      <c r="B109" s="6" t="s">
        <v>517</v>
      </c>
      <c r="C109" s="6"/>
      <c r="D109" s="107"/>
      <c r="E109" s="107"/>
      <c r="F109" s="107"/>
      <c r="G109" s="107"/>
      <c r="H109" s="50"/>
      <c r="I109" s="8"/>
      <c r="J109" s="39"/>
      <c r="K109" s="8"/>
      <c r="L109" s="6"/>
      <c r="M109" s="6"/>
      <c r="N109" s="8"/>
      <c r="O109" s="6"/>
      <c r="T109" s="4" t="s">
        <v>116</v>
      </c>
      <c r="W109" s="11"/>
    </row>
    <row r="110" spans="1:23" x14ac:dyDescent="0.4">
      <c r="A110" s="6" t="s">
        <v>518</v>
      </c>
      <c r="B110" s="6" t="s">
        <v>519</v>
      </c>
      <c r="C110" s="6"/>
      <c r="D110" s="107"/>
      <c r="E110" s="107"/>
      <c r="F110" s="107"/>
      <c r="G110" s="107"/>
      <c r="H110" s="50"/>
      <c r="I110" s="8"/>
      <c r="J110" s="39"/>
      <c r="K110" s="8"/>
      <c r="L110" s="6"/>
      <c r="M110" s="6"/>
      <c r="N110" s="8"/>
      <c r="O110" s="6"/>
      <c r="T110" s="4" t="s">
        <v>117</v>
      </c>
      <c r="W110" s="11"/>
    </row>
    <row r="111" spans="1:23" x14ac:dyDescent="0.25">
      <c r="A111" s="6" t="s">
        <v>520</v>
      </c>
      <c r="B111" s="6" t="s">
        <v>521</v>
      </c>
      <c r="C111" s="6"/>
      <c r="D111" s="107"/>
      <c r="E111" s="107"/>
      <c r="F111" s="107"/>
      <c r="G111" s="107"/>
      <c r="H111" s="50"/>
      <c r="I111" s="8"/>
      <c r="J111" s="39"/>
      <c r="K111" s="8"/>
      <c r="L111" s="6"/>
      <c r="M111" s="6"/>
      <c r="N111" s="8"/>
      <c r="O111" s="6"/>
      <c r="T111" s="4" t="s">
        <v>118</v>
      </c>
      <c r="W111" s="11"/>
    </row>
    <row r="112" spans="1:23" x14ac:dyDescent="0.25">
      <c r="A112" s="6" t="s">
        <v>522</v>
      </c>
      <c r="B112" s="6" t="s">
        <v>523</v>
      </c>
      <c r="C112" s="6"/>
      <c r="D112" s="107"/>
      <c r="E112" s="107"/>
      <c r="F112" s="107"/>
      <c r="G112" s="107"/>
      <c r="H112" s="50"/>
      <c r="I112" s="8"/>
      <c r="J112" s="39"/>
      <c r="K112" s="8"/>
      <c r="L112" s="6"/>
      <c r="M112" s="6"/>
      <c r="N112" s="8"/>
      <c r="O112" s="6"/>
      <c r="T112" s="4" t="s">
        <v>119</v>
      </c>
      <c r="W112" s="11"/>
    </row>
    <row r="113" spans="1:23" x14ac:dyDescent="0.4">
      <c r="A113" s="6" t="s">
        <v>524</v>
      </c>
      <c r="B113" s="6" t="s">
        <v>525</v>
      </c>
      <c r="C113" s="6"/>
      <c r="D113" s="107"/>
      <c r="E113" s="107"/>
      <c r="F113" s="107"/>
      <c r="G113" s="107"/>
      <c r="H113" s="50"/>
      <c r="I113" s="8"/>
      <c r="J113" s="39"/>
      <c r="K113" s="8"/>
      <c r="L113" s="6"/>
      <c r="M113" s="6"/>
      <c r="N113" s="8"/>
      <c r="O113" s="6"/>
      <c r="T113" s="4" t="s">
        <v>120</v>
      </c>
      <c r="W113" s="11"/>
    </row>
    <row r="114" spans="1:23" x14ac:dyDescent="0.25">
      <c r="A114" s="6" t="s">
        <v>526</v>
      </c>
      <c r="B114" s="6" t="s">
        <v>527</v>
      </c>
      <c r="C114" s="6"/>
      <c r="D114" s="107"/>
      <c r="E114" s="107"/>
      <c r="F114" s="107"/>
      <c r="G114" s="107"/>
      <c r="H114" s="50"/>
      <c r="I114" s="8"/>
      <c r="J114" s="39"/>
      <c r="K114" s="8"/>
      <c r="L114" s="6"/>
      <c r="M114" s="6"/>
      <c r="N114" s="8"/>
      <c r="O114" s="6"/>
      <c r="T114" s="4" t="s">
        <v>121</v>
      </c>
      <c r="W114" s="11"/>
    </row>
    <row r="115" spans="1:23" x14ac:dyDescent="0.4">
      <c r="A115" s="6" t="s">
        <v>528</v>
      </c>
      <c r="B115" s="6" t="s">
        <v>529</v>
      </c>
      <c r="C115" s="6"/>
      <c r="D115" s="107"/>
      <c r="E115" s="107"/>
      <c r="F115" s="107"/>
      <c r="G115" s="107"/>
      <c r="H115" s="50"/>
      <c r="I115" s="8"/>
      <c r="J115" s="39"/>
      <c r="K115" s="8"/>
      <c r="L115" s="6"/>
      <c r="M115" s="6"/>
      <c r="N115" s="8"/>
      <c r="O115" s="6"/>
      <c r="T115" s="4"/>
      <c r="W115" s="11"/>
    </row>
    <row r="116" spans="1:23" x14ac:dyDescent="0.25">
      <c r="A116" s="6" t="s">
        <v>530</v>
      </c>
      <c r="B116" s="6" t="s">
        <v>531</v>
      </c>
      <c r="C116" s="6"/>
      <c r="D116" s="107"/>
      <c r="E116" s="107"/>
      <c r="F116" s="107"/>
      <c r="G116" s="107"/>
      <c r="H116" s="50"/>
      <c r="I116" s="8"/>
      <c r="J116" s="39"/>
      <c r="K116" s="8"/>
      <c r="L116" s="6"/>
      <c r="M116" s="6"/>
      <c r="N116" s="8"/>
      <c r="O116" s="6"/>
      <c r="T116" s="4"/>
      <c r="W116" s="11"/>
    </row>
    <row r="117" spans="1:23" x14ac:dyDescent="0.4">
      <c r="A117" s="6" t="s">
        <v>532</v>
      </c>
      <c r="B117" s="6" t="s">
        <v>533</v>
      </c>
      <c r="C117" s="6"/>
      <c r="D117" s="107"/>
      <c r="E117" s="107"/>
      <c r="F117" s="107"/>
      <c r="G117" s="107"/>
      <c r="H117" s="50"/>
      <c r="I117" s="8"/>
      <c r="J117" s="39"/>
      <c r="K117" s="8"/>
      <c r="L117" s="6"/>
      <c r="M117" s="6"/>
      <c r="N117" s="8"/>
      <c r="O117" s="6"/>
      <c r="T117" s="4"/>
      <c r="W117" s="11"/>
    </row>
    <row r="118" spans="1:23" x14ac:dyDescent="0.4">
      <c r="A118" s="6" t="s">
        <v>534</v>
      </c>
      <c r="B118" s="6" t="s">
        <v>535</v>
      </c>
      <c r="C118" s="6"/>
      <c r="D118" s="107"/>
      <c r="E118" s="107"/>
      <c r="F118" s="107"/>
      <c r="G118" s="107"/>
      <c r="H118" s="50"/>
      <c r="I118" s="8"/>
      <c r="J118" s="39"/>
      <c r="K118" s="8"/>
      <c r="L118" s="6"/>
      <c r="M118" s="6"/>
      <c r="N118" s="8"/>
      <c r="O118" s="6"/>
      <c r="T118" s="4" t="s">
        <v>122</v>
      </c>
    </row>
    <row r="119" spans="1:23" x14ac:dyDescent="0.4">
      <c r="A119" s="6" t="s">
        <v>536</v>
      </c>
      <c r="B119" s="6" t="s">
        <v>537</v>
      </c>
      <c r="C119" s="6"/>
      <c r="D119" s="107"/>
      <c r="E119" s="107"/>
      <c r="F119" s="107"/>
      <c r="G119" s="107"/>
      <c r="H119" s="50"/>
      <c r="I119" s="8"/>
      <c r="J119" s="39"/>
      <c r="K119" s="8"/>
      <c r="L119" s="6"/>
      <c r="M119" s="6"/>
      <c r="N119" s="8"/>
      <c r="O119" s="6"/>
      <c r="T119" s="4" t="s">
        <v>123</v>
      </c>
    </row>
    <row r="120" spans="1:23" x14ac:dyDescent="0.25">
      <c r="A120" s="6" t="s">
        <v>538</v>
      </c>
      <c r="B120" s="6" t="s">
        <v>539</v>
      </c>
      <c r="C120" s="6"/>
      <c r="D120" s="107"/>
      <c r="E120" s="107"/>
      <c r="F120" s="107"/>
      <c r="G120" s="107"/>
      <c r="H120" s="50"/>
      <c r="I120" s="8"/>
      <c r="J120" s="39"/>
      <c r="K120" s="8"/>
      <c r="L120" s="6"/>
      <c r="M120" s="6"/>
      <c r="N120" s="8"/>
      <c r="O120" s="6"/>
      <c r="T120" s="4" t="s">
        <v>124</v>
      </c>
    </row>
    <row r="121" spans="1:23" x14ac:dyDescent="0.25">
      <c r="A121" s="6" t="s">
        <v>540</v>
      </c>
      <c r="B121" s="6" t="s">
        <v>541</v>
      </c>
      <c r="C121" s="6"/>
      <c r="D121" s="107"/>
      <c r="E121" s="107"/>
      <c r="F121" s="107"/>
      <c r="G121" s="107"/>
      <c r="H121" s="50"/>
      <c r="I121" s="8"/>
      <c r="J121" s="39"/>
      <c r="K121" s="8"/>
      <c r="L121" s="6"/>
      <c r="M121" s="6"/>
      <c r="N121" s="8"/>
      <c r="O121" s="6"/>
      <c r="T121" s="4"/>
    </row>
    <row r="122" spans="1:23" x14ac:dyDescent="0.4">
      <c r="A122" s="6" t="s">
        <v>542</v>
      </c>
      <c r="B122" s="6" t="s">
        <v>543</v>
      </c>
      <c r="C122" s="6"/>
      <c r="D122" s="107"/>
      <c r="E122" s="107"/>
      <c r="F122" s="107"/>
      <c r="G122" s="107"/>
      <c r="H122" s="50"/>
      <c r="I122" s="8"/>
      <c r="J122" s="39"/>
      <c r="K122" s="8"/>
      <c r="L122" s="6"/>
      <c r="M122" s="6"/>
      <c r="N122" s="8"/>
      <c r="O122" s="6"/>
      <c r="T122" s="4"/>
    </row>
    <row r="123" spans="1:23" x14ac:dyDescent="0.25">
      <c r="A123" s="6" t="s">
        <v>544</v>
      </c>
      <c r="B123" s="6" t="s">
        <v>545</v>
      </c>
      <c r="C123" s="6"/>
      <c r="D123" s="107"/>
      <c r="E123" s="107"/>
      <c r="F123" s="107"/>
      <c r="G123" s="107"/>
      <c r="H123" s="50"/>
      <c r="I123" s="8"/>
      <c r="J123" s="39"/>
      <c r="K123" s="8"/>
      <c r="L123" s="6"/>
      <c r="M123" s="6"/>
      <c r="N123" s="8"/>
      <c r="O123" s="6"/>
      <c r="T123" s="4" t="s">
        <v>125</v>
      </c>
    </row>
    <row r="124" spans="1:23" x14ac:dyDescent="0.25">
      <c r="A124" s="6" t="s">
        <v>546</v>
      </c>
      <c r="B124" s="6" t="s">
        <v>547</v>
      </c>
      <c r="C124" s="6"/>
      <c r="D124" s="107"/>
      <c r="E124" s="107"/>
      <c r="F124" s="107"/>
      <c r="G124" s="107"/>
      <c r="H124" s="50"/>
      <c r="I124" s="8"/>
      <c r="J124" s="39"/>
      <c r="K124" s="8"/>
      <c r="L124" s="6"/>
      <c r="M124" s="6"/>
      <c r="N124" s="8"/>
      <c r="O124" s="6"/>
      <c r="T124" s="4"/>
    </row>
    <row r="125" spans="1:23" x14ac:dyDescent="0.25">
      <c r="A125" s="6" t="s">
        <v>548</v>
      </c>
      <c r="B125" s="6" t="s">
        <v>549</v>
      </c>
      <c r="C125" s="6"/>
      <c r="D125" s="107"/>
      <c r="E125" s="107"/>
      <c r="F125" s="107"/>
      <c r="G125" s="107"/>
      <c r="H125" s="50"/>
      <c r="I125" s="8"/>
      <c r="J125" s="39"/>
      <c r="K125" s="8"/>
      <c r="L125" s="6"/>
      <c r="M125" s="6"/>
      <c r="N125" s="8"/>
      <c r="O125" s="6"/>
      <c r="T125" s="4" t="s">
        <v>126</v>
      </c>
    </row>
    <row r="126" spans="1:23" x14ac:dyDescent="0.4">
      <c r="A126" s="6" t="s">
        <v>550</v>
      </c>
      <c r="B126" s="6" t="s">
        <v>551</v>
      </c>
      <c r="C126" s="6"/>
      <c r="D126" s="107"/>
      <c r="E126" s="107"/>
      <c r="F126" s="107"/>
      <c r="G126" s="107"/>
      <c r="H126" s="50"/>
      <c r="I126" s="8"/>
      <c r="J126" s="39"/>
      <c r="K126" s="8"/>
      <c r="L126" s="6"/>
      <c r="M126" s="6"/>
      <c r="N126" s="8"/>
      <c r="O126" s="6"/>
      <c r="T126" s="4" t="s">
        <v>127</v>
      </c>
    </row>
    <row r="127" spans="1:23" x14ac:dyDescent="0.25">
      <c r="A127" s="6" t="s">
        <v>552</v>
      </c>
      <c r="B127" s="6" t="s">
        <v>553</v>
      </c>
      <c r="C127" s="6"/>
      <c r="D127" s="107"/>
      <c r="E127" s="107"/>
      <c r="F127" s="107"/>
      <c r="G127" s="107"/>
      <c r="H127" s="50"/>
      <c r="I127" s="8"/>
      <c r="J127" s="39"/>
      <c r="K127" s="8"/>
      <c r="L127" s="6"/>
      <c r="M127" s="6"/>
      <c r="N127" s="8"/>
      <c r="O127" s="6"/>
      <c r="T127" s="4" t="s">
        <v>128</v>
      </c>
    </row>
    <row r="128" spans="1:23" x14ac:dyDescent="0.4">
      <c r="A128" s="6" t="s">
        <v>554</v>
      </c>
      <c r="B128" s="6" t="s">
        <v>555</v>
      </c>
      <c r="C128" s="6"/>
      <c r="D128" s="107"/>
      <c r="E128" s="107"/>
      <c r="F128" s="107"/>
      <c r="G128" s="107"/>
      <c r="H128" s="50"/>
      <c r="I128" s="8"/>
      <c r="J128" s="39"/>
      <c r="K128" s="8"/>
      <c r="L128" s="6"/>
      <c r="M128" s="6"/>
      <c r="N128" s="8"/>
      <c r="O128" s="6"/>
      <c r="T128" s="4" t="s">
        <v>129</v>
      </c>
    </row>
    <row r="129" spans="1:20" x14ac:dyDescent="0.4">
      <c r="A129" s="29" t="s">
        <v>556</v>
      </c>
      <c r="B129" s="29" t="s">
        <v>557</v>
      </c>
      <c r="C129" s="29"/>
      <c r="D129" s="107"/>
      <c r="E129" s="107"/>
      <c r="F129" s="107"/>
      <c r="G129" s="107"/>
      <c r="H129" s="50"/>
      <c r="I129" s="30"/>
      <c r="J129" s="39"/>
      <c r="K129" s="30"/>
      <c r="L129" s="29"/>
      <c r="M129" s="29"/>
      <c r="N129" s="30"/>
      <c r="O129" s="29"/>
      <c r="T129" s="4" t="s">
        <v>130</v>
      </c>
    </row>
    <row r="130" spans="1:20" x14ac:dyDescent="0.25">
      <c r="A130" s="31" t="s">
        <v>558</v>
      </c>
      <c r="B130" s="35" t="s">
        <v>559</v>
      </c>
      <c r="C130" s="31"/>
      <c r="D130" s="107"/>
      <c r="E130" s="107"/>
      <c r="F130" s="107"/>
      <c r="G130" s="107"/>
      <c r="H130" s="50"/>
      <c r="I130" s="32"/>
      <c r="J130" s="39"/>
      <c r="K130" s="8"/>
      <c r="L130" s="6"/>
      <c r="M130" s="6"/>
      <c r="N130" s="8"/>
      <c r="O130" s="6"/>
      <c r="T130" s="4" t="s">
        <v>131</v>
      </c>
    </row>
    <row r="131" spans="1:20" x14ac:dyDescent="0.25">
      <c r="A131" s="6" t="s">
        <v>560</v>
      </c>
      <c r="B131" s="6" t="s">
        <v>561</v>
      </c>
      <c r="C131" s="6"/>
      <c r="D131" s="107"/>
      <c r="E131" s="107"/>
      <c r="F131" s="107"/>
      <c r="G131" s="107"/>
      <c r="H131" s="50"/>
      <c r="I131" s="8"/>
      <c r="J131" s="39"/>
      <c r="K131" s="8"/>
      <c r="L131" s="6"/>
      <c r="M131" s="6"/>
      <c r="N131" s="8"/>
      <c r="O131" s="6"/>
      <c r="T131" s="4" t="s">
        <v>132</v>
      </c>
    </row>
    <row r="132" spans="1:20" x14ac:dyDescent="0.25">
      <c r="A132" s="6" t="s">
        <v>562</v>
      </c>
      <c r="B132" s="6" t="s">
        <v>563</v>
      </c>
      <c r="C132" s="6"/>
      <c r="D132" s="107"/>
      <c r="E132" s="107"/>
      <c r="F132" s="107"/>
      <c r="G132" s="107"/>
      <c r="H132" s="50"/>
      <c r="I132" s="8"/>
      <c r="J132" s="39"/>
      <c r="K132" s="8"/>
      <c r="L132" s="6"/>
      <c r="M132" s="6"/>
      <c r="N132" s="8"/>
      <c r="O132" s="6"/>
      <c r="T132" s="4" t="s">
        <v>133</v>
      </c>
    </row>
    <row r="133" spans="1:20" x14ac:dyDescent="0.25">
      <c r="A133" s="6" t="s">
        <v>564</v>
      </c>
      <c r="B133" s="6" t="s">
        <v>565</v>
      </c>
      <c r="C133" s="6"/>
      <c r="D133" s="107"/>
      <c r="E133" s="107"/>
      <c r="F133" s="107"/>
      <c r="G133" s="107"/>
      <c r="H133" s="50"/>
      <c r="I133" s="8"/>
      <c r="J133" s="39"/>
      <c r="K133" s="8"/>
      <c r="L133" s="6"/>
      <c r="M133" s="6"/>
      <c r="N133" s="8"/>
      <c r="O133" s="6"/>
      <c r="T133" s="4" t="s">
        <v>134</v>
      </c>
    </row>
    <row r="134" spans="1:20" x14ac:dyDescent="0.25">
      <c r="A134" s="31" t="s">
        <v>566</v>
      </c>
      <c r="B134" s="31" t="s">
        <v>567</v>
      </c>
      <c r="C134" s="31"/>
      <c r="D134" s="107"/>
      <c r="E134" s="107"/>
      <c r="F134" s="107"/>
      <c r="G134" s="107"/>
      <c r="H134" s="50"/>
      <c r="I134" s="32"/>
      <c r="J134" s="39"/>
      <c r="K134" s="8"/>
      <c r="L134" s="6"/>
      <c r="M134" s="6"/>
      <c r="N134" s="8"/>
      <c r="O134" s="6"/>
      <c r="T134" s="4"/>
    </row>
    <row r="135" spans="1:20" x14ac:dyDescent="0.25">
      <c r="A135" s="6" t="s">
        <v>568</v>
      </c>
      <c r="B135" s="6" t="s">
        <v>569</v>
      </c>
      <c r="C135" s="6"/>
      <c r="D135" s="107"/>
      <c r="E135" s="107"/>
      <c r="F135" s="107"/>
      <c r="G135" s="107"/>
      <c r="H135" s="50"/>
      <c r="I135" s="8"/>
      <c r="J135" s="39"/>
      <c r="K135" s="8"/>
      <c r="L135" s="6"/>
      <c r="M135" s="6"/>
      <c r="N135" s="8"/>
      <c r="O135" s="6"/>
      <c r="T135" s="4" t="s">
        <v>135</v>
      </c>
    </row>
    <row r="136" spans="1:20" x14ac:dyDescent="0.25">
      <c r="A136" s="6" t="s">
        <v>570</v>
      </c>
      <c r="B136" s="6" t="s">
        <v>571</v>
      </c>
      <c r="C136" s="6"/>
      <c r="D136" s="107"/>
      <c r="E136" s="107"/>
      <c r="F136" s="107"/>
      <c r="G136" s="107"/>
      <c r="H136" s="50"/>
      <c r="I136" s="8"/>
      <c r="J136" s="39"/>
      <c r="K136" s="8"/>
      <c r="L136" s="6"/>
      <c r="M136" s="6"/>
      <c r="N136" s="8"/>
      <c r="O136" s="6"/>
      <c r="T136" s="4" t="s">
        <v>136</v>
      </c>
    </row>
    <row r="137" spans="1:20" x14ac:dyDescent="0.25">
      <c r="A137" s="29" t="s">
        <v>225</v>
      </c>
      <c r="B137" s="29" t="s">
        <v>572</v>
      </c>
      <c r="C137" s="29"/>
      <c r="D137" s="107">
        <v>240</v>
      </c>
      <c r="E137" s="107">
        <v>240</v>
      </c>
      <c r="F137" s="107">
        <v>240</v>
      </c>
      <c r="G137" s="107">
        <v>240</v>
      </c>
      <c r="H137" s="50">
        <f>SUM(Tabla135[[#This Row],[PRIMER TRIMESTRE]:[CUARTO TRIMESTRE]])</f>
        <v>960</v>
      </c>
      <c r="I137" s="30"/>
      <c r="J137" s="39"/>
      <c r="K137" s="30"/>
      <c r="L137" s="29"/>
      <c r="M137" s="29"/>
      <c r="N137" s="30"/>
      <c r="O137" s="29"/>
      <c r="T137" s="4" t="s">
        <v>137</v>
      </c>
    </row>
    <row r="138" spans="1:20" x14ac:dyDescent="0.25">
      <c r="A138" s="6" t="s">
        <v>573</v>
      </c>
      <c r="B138" s="6" t="s">
        <v>574</v>
      </c>
      <c r="C138" s="6"/>
      <c r="D138" s="107"/>
      <c r="E138" s="107"/>
      <c r="F138" s="107"/>
      <c r="G138" s="107"/>
      <c r="H138" s="50"/>
      <c r="I138" s="8"/>
      <c r="J138" s="39"/>
      <c r="K138" s="8"/>
      <c r="L138" s="6"/>
      <c r="M138" s="6"/>
      <c r="N138" s="8"/>
      <c r="O138" s="6"/>
      <c r="T138" s="4" t="s">
        <v>138</v>
      </c>
    </row>
    <row r="139" spans="1:20" x14ac:dyDescent="0.25">
      <c r="A139" s="6" t="s">
        <v>575</v>
      </c>
      <c r="B139" s="6" t="s">
        <v>576</v>
      </c>
      <c r="C139" s="6"/>
      <c r="D139" s="107"/>
      <c r="E139" s="107"/>
      <c r="F139" s="107"/>
      <c r="G139" s="107"/>
      <c r="H139" s="50"/>
      <c r="I139" s="8"/>
      <c r="J139" s="39"/>
      <c r="K139" s="8"/>
      <c r="L139" s="6"/>
      <c r="M139" s="6"/>
      <c r="N139" s="8"/>
      <c r="O139" s="6"/>
      <c r="T139" s="4" t="s">
        <v>139</v>
      </c>
    </row>
    <row r="140" spans="1:20" x14ac:dyDescent="0.25">
      <c r="A140" s="6" t="s">
        <v>577</v>
      </c>
      <c r="B140" s="6" t="s">
        <v>578</v>
      </c>
      <c r="C140" s="6"/>
      <c r="D140" s="107"/>
      <c r="E140" s="107"/>
      <c r="F140" s="107"/>
      <c r="G140" s="107"/>
      <c r="H140" s="50"/>
      <c r="I140" s="8"/>
      <c r="J140" s="39"/>
      <c r="K140" s="8"/>
      <c r="L140" s="6"/>
      <c r="M140" s="6"/>
      <c r="N140" s="8"/>
      <c r="O140" s="6"/>
      <c r="T140" s="4" t="s">
        <v>140</v>
      </c>
    </row>
    <row r="141" spans="1:20" x14ac:dyDescent="0.25">
      <c r="A141" s="6" t="s">
        <v>579</v>
      </c>
      <c r="B141" s="6" t="s">
        <v>580</v>
      </c>
      <c r="C141" s="6"/>
      <c r="D141" s="107"/>
      <c r="E141" s="107"/>
      <c r="F141" s="107"/>
      <c r="G141" s="107"/>
      <c r="H141" s="50"/>
      <c r="I141" s="8"/>
      <c r="J141" s="39"/>
      <c r="K141" s="8"/>
      <c r="L141" s="6"/>
      <c r="M141" s="6"/>
      <c r="N141" s="8"/>
      <c r="O141" s="6"/>
      <c r="T141" s="4"/>
    </row>
    <row r="142" spans="1:20" x14ac:dyDescent="0.25">
      <c r="A142" s="6" t="s">
        <v>581</v>
      </c>
      <c r="B142" s="6" t="s">
        <v>582</v>
      </c>
      <c r="C142" s="6"/>
      <c r="D142" s="107"/>
      <c r="E142" s="107"/>
      <c r="F142" s="107"/>
      <c r="G142" s="107"/>
      <c r="H142" s="50"/>
      <c r="I142" s="8"/>
      <c r="J142" s="39"/>
      <c r="K142" s="8"/>
      <c r="L142" s="6"/>
      <c r="M142" s="6"/>
      <c r="N142" s="8"/>
      <c r="O142" s="6"/>
      <c r="T142" s="4" t="s">
        <v>141</v>
      </c>
    </row>
    <row r="143" spans="1:20" x14ac:dyDescent="0.25">
      <c r="A143" s="29" t="s">
        <v>250</v>
      </c>
      <c r="B143" s="29" t="s">
        <v>583</v>
      </c>
      <c r="C143" s="29"/>
      <c r="D143" s="107"/>
      <c r="E143" s="107"/>
      <c r="F143" s="107"/>
      <c r="G143" s="107"/>
      <c r="H143" s="50"/>
      <c r="I143" s="30"/>
      <c r="J143" s="39"/>
      <c r="K143" s="30"/>
      <c r="L143" s="29"/>
      <c r="M143" s="29"/>
      <c r="N143" s="30"/>
      <c r="O143" s="29"/>
      <c r="T143" s="4" t="s">
        <v>142</v>
      </c>
    </row>
    <row r="144" spans="1:20" x14ac:dyDescent="0.25">
      <c r="A144" s="6" t="s">
        <v>258</v>
      </c>
      <c r="B144" s="6" t="s">
        <v>584</v>
      </c>
      <c r="C144" s="6"/>
      <c r="D144" s="107"/>
      <c r="E144" s="107"/>
      <c r="F144" s="107"/>
      <c r="G144" s="107"/>
      <c r="H144" s="50"/>
      <c r="I144" s="8"/>
      <c r="J144" s="39"/>
      <c r="K144" s="8"/>
      <c r="L144" s="6"/>
      <c r="M144" s="6"/>
      <c r="N144" s="8"/>
      <c r="O144" s="6"/>
      <c r="T144" s="4" t="s">
        <v>143</v>
      </c>
    </row>
    <row r="145" spans="1:20" x14ac:dyDescent="0.25">
      <c r="A145" s="6" t="s">
        <v>586</v>
      </c>
      <c r="B145" s="6" t="s">
        <v>587</v>
      </c>
      <c r="C145" s="6"/>
      <c r="D145" s="107"/>
      <c r="E145" s="107"/>
      <c r="F145" s="107"/>
      <c r="G145" s="107"/>
      <c r="H145" s="50"/>
      <c r="I145" s="8"/>
      <c r="J145" s="39"/>
      <c r="K145" s="8"/>
      <c r="L145" s="6"/>
      <c r="M145" s="6"/>
      <c r="N145" s="8"/>
      <c r="O145" s="6"/>
      <c r="T145" s="4" t="s">
        <v>144</v>
      </c>
    </row>
    <row r="146" spans="1:20" x14ac:dyDescent="0.25">
      <c r="A146" s="6" t="s">
        <v>297</v>
      </c>
      <c r="B146" s="6" t="s">
        <v>588</v>
      </c>
      <c r="C146" s="6"/>
      <c r="D146" s="107"/>
      <c r="E146" s="107"/>
      <c r="F146" s="107"/>
      <c r="G146" s="107"/>
      <c r="H146" s="50"/>
      <c r="I146" s="8"/>
      <c r="J146" s="39"/>
      <c r="K146" s="8"/>
      <c r="L146" s="6"/>
      <c r="M146" s="6"/>
      <c r="N146" s="8"/>
      <c r="O146" s="6"/>
      <c r="T146" s="4" t="s">
        <v>145</v>
      </c>
    </row>
    <row r="147" spans="1:20" x14ac:dyDescent="0.25">
      <c r="A147" s="6" t="s">
        <v>298</v>
      </c>
      <c r="B147" s="6" t="s">
        <v>589</v>
      </c>
      <c r="C147" s="6"/>
      <c r="D147" s="107"/>
      <c r="E147" s="107"/>
      <c r="F147" s="107"/>
      <c r="G147" s="107"/>
      <c r="H147" s="50"/>
      <c r="I147" s="8"/>
      <c r="J147" s="39"/>
      <c r="K147" s="8"/>
      <c r="L147" s="6"/>
      <c r="M147" s="6"/>
      <c r="N147" s="8"/>
      <c r="O147" s="6"/>
      <c r="T147" s="4"/>
    </row>
    <row r="148" spans="1:20" s="40" customFormat="1" x14ac:dyDescent="0.25">
      <c r="A148" s="38" t="s">
        <v>648</v>
      </c>
      <c r="B148" s="38" t="s">
        <v>626</v>
      </c>
      <c r="C148" s="38"/>
      <c r="D148" s="107"/>
      <c r="E148" s="107"/>
      <c r="F148" s="107"/>
      <c r="G148" s="107"/>
      <c r="H148" s="50"/>
      <c r="I148" s="39"/>
      <c r="J148" s="39"/>
      <c r="K148" s="39"/>
      <c r="L148" s="38"/>
      <c r="M148" s="38"/>
      <c r="N148" s="39"/>
      <c r="O148" s="38"/>
      <c r="T148" s="4" t="s">
        <v>146</v>
      </c>
    </row>
    <row r="149" spans="1:20" x14ac:dyDescent="0.25">
      <c r="A149" s="6" t="s">
        <v>307</v>
      </c>
      <c r="B149" s="6" t="s">
        <v>590</v>
      </c>
      <c r="C149" s="6"/>
      <c r="D149" s="107"/>
      <c r="E149" s="107"/>
      <c r="F149" s="107"/>
      <c r="G149" s="107"/>
      <c r="H149" s="50"/>
      <c r="I149" s="8"/>
      <c r="J149" s="39"/>
      <c r="K149" s="8"/>
      <c r="L149" s="6"/>
      <c r="M149" s="6"/>
      <c r="N149" s="8"/>
      <c r="O149" s="6"/>
      <c r="T149" s="4" t="s">
        <v>147</v>
      </c>
    </row>
    <row r="150" spans="1:20" s="40" customFormat="1" x14ac:dyDescent="0.25">
      <c r="A150" s="38" t="s">
        <v>308</v>
      </c>
      <c r="B150" s="38" t="s">
        <v>591</v>
      </c>
      <c r="C150" s="38"/>
      <c r="D150" s="107"/>
      <c r="E150" s="107"/>
      <c r="F150" s="107"/>
      <c r="G150" s="107"/>
      <c r="H150" s="50"/>
      <c r="I150" s="39"/>
      <c r="J150" s="39"/>
      <c r="K150" s="39"/>
      <c r="L150" s="38"/>
      <c r="M150" s="38"/>
      <c r="N150" s="39"/>
      <c r="O150" s="38"/>
      <c r="T150" s="4" t="s">
        <v>148</v>
      </c>
    </row>
    <row r="151" spans="1:20" s="40" customFormat="1" x14ac:dyDescent="0.25">
      <c r="A151" s="38" t="s">
        <v>316</v>
      </c>
      <c r="B151" s="38" t="s">
        <v>621</v>
      </c>
      <c r="C151" s="38"/>
      <c r="D151" s="107"/>
      <c r="E151" s="107"/>
      <c r="F151" s="107"/>
      <c r="G151" s="107"/>
      <c r="H151" s="50"/>
      <c r="I151" s="39"/>
      <c r="J151" s="39"/>
      <c r="K151" s="39"/>
      <c r="L151" s="38"/>
      <c r="M151" s="38"/>
      <c r="N151" s="39"/>
      <c r="O151" s="38"/>
      <c r="T151" s="4" t="s">
        <v>149</v>
      </c>
    </row>
    <row r="152" spans="1:20" s="40" customFormat="1" x14ac:dyDescent="0.25">
      <c r="A152" s="38" t="s">
        <v>321</v>
      </c>
      <c r="B152" s="38" t="s">
        <v>592</v>
      </c>
      <c r="C152" s="38"/>
      <c r="D152" s="107"/>
      <c r="E152" s="107"/>
      <c r="F152" s="107"/>
      <c r="G152" s="107"/>
      <c r="H152" s="50"/>
      <c r="I152" s="39"/>
      <c r="J152" s="39"/>
      <c r="K152" s="39"/>
      <c r="L152" s="38"/>
      <c r="M152" s="38"/>
      <c r="N152" s="39"/>
      <c r="O152" s="38"/>
      <c r="T152" s="4" t="s">
        <v>150</v>
      </c>
    </row>
    <row r="153" spans="1:20" x14ac:dyDescent="0.25">
      <c r="A153" s="6" t="s">
        <v>327</v>
      </c>
      <c r="B153" s="6" t="s">
        <v>593</v>
      </c>
      <c r="C153" s="6"/>
      <c r="D153" s="107"/>
      <c r="E153" s="107"/>
      <c r="F153" s="107"/>
      <c r="G153" s="107"/>
      <c r="H153" s="50"/>
      <c r="I153" s="8"/>
      <c r="J153" s="39"/>
      <c r="K153" s="8"/>
      <c r="L153" s="6"/>
      <c r="M153" s="6"/>
      <c r="N153" s="8"/>
      <c r="O153" s="6"/>
      <c r="T153" s="4" t="s">
        <v>151</v>
      </c>
    </row>
    <row r="154" spans="1:20" x14ac:dyDescent="0.25">
      <c r="A154" s="6" t="s">
        <v>328</v>
      </c>
      <c r="B154" s="6" t="s">
        <v>594</v>
      </c>
      <c r="C154" s="6"/>
      <c r="D154" s="107"/>
      <c r="E154" s="107"/>
      <c r="F154" s="107"/>
      <c r="G154" s="107"/>
      <c r="H154" s="50"/>
      <c r="I154" s="8"/>
      <c r="J154" s="39"/>
      <c r="K154" s="8"/>
      <c r="L154" s="6"/>
      <c r="M154" s="6"/>
      <c r="N154" s="8"/>
      <c r="O154" s="6"/>
      <c r="T154" s="4" t="s">
        <v>152</v>
      </c>
    </row>
    <row r="155" spans="1:20" s="40" customFormat="1" x14ac:dyDescent="0.25">
      <c r="A155" s="38" t="s">
        <v>333</v>
      </c>
      <c r="B155" s="38" t="s">
        <v>595</v>
      </c>
      <c r="C155" s="38"/>
      <c r="D155" s="107"/>
      <c r="E155" s="107"/>
      <c r="F155" s="107"/>
      <c r="G155" s="107"/>
      <c r="H155" s="50"/>
      <c r="I155" s="39"/>
      <c r="J155" s="39"/>
      <c r="K155" s="39"/>
      <c r="L155" s="38"/>
      <c r="M155" s="38"/>
      <c r="N155" s="39"/>
      <c r="O155" s="38"/>
      <c r="T155" s="4" t="s">
        <v>153</v>
      </c>
    </row>
    <row r="156" spans="1:20" x14ac:dyDescent="0.25">
      <c r="A156" s="6" t="s">
        <v>596</v>
      </c>
      <c r="B156" s="6" t="s">
        <v>597</v>
      </c>
      <c r="C156" s="6"/>
      <c r="D156" s="107"/>
      <c r="E156" s="107"/>
      <c r="F156" s="107"/>
      <c r="G156" s="107"/>
      <c r="H156" s="50"/>
      <c r="I156" s="8"/>
      <c r="J156" s="39"/>
      <c r="K156" s="8"/>
      <c r="L156" s="6"/>
      <c r="M156" s="6"/>
      <c r="N156" s="8"/>
      <c r="O156" s="6"/>
      <c r="T156" s="4" t="s">
        <v>154</v>
      </c>
    </row>
    <row r="157" spans="1:20" x14ac:dyDescent="0.25">
      <c r="A157" s="11"/>
      <c r="B157" s="11"/>
      <c r="C157" s="11"/>
      <c r="D157" s="11"/>
      <c r="E157" s="11"/>
      <c r="F157" s="11"/>
      <c r="G157" s="11"/>
      <c r="H157" s="49"/>
      <c r="I157" s="42"/>
      <c r="J157" s="42"/>
      <c r="K157" s="42"/>
      <c r="L157" s="11"/>
      <c r="M157" s="11"/>
      <c r="N157" s="42"/>
      <c r="O157" s="43"/>
      <c r="T157" s="4" t="s">
        <v>155</v>
      </c>
    </row>
    <row r="158" spans="1:20" x14ac:dyDescent="0.25">
      <c r="O158" s="1"/>
      <c r="T158" s="4" t="s">
        <v>156</v>
      </c>
    </row>
    <row r="159" spans="1:20" x14ac:dyDescent="0.25">
      <c r="O159" s="1"/>
      <c r="T159" s="4" t="s">
        <v>157</v>
      </c>
    </row>
    <row r="160" spans="1:20" x14ac:dyDescent="0.25">
      <c r="O160" s="1"/>
      <c r="T160" s="4" t="s">
        <v>158</v>
      </c>
    </row>
    <row r="161" spans="15:20" x14ac:dyDescent="0.25">
      <c r="O161" s="1"/>
      <c r="T161" s="4" t="s">
        <v>159</v>
      </c>
    </row>
    <row r="162" spans="15:20" x14ac:dyDescent="0.25">
      <c r="O162" s="1"/>
      <c r="T162" s="4" t="s">
        <v>160</v>
      </c>
    </row>
    <row r="163" spans="15:20" x14ac:dyDescent="0.25">
      <c r="O163" s="1"/>
      <c r="T163" s="4" t="s">
        <v>161</v>
      </c>
    </row>
    <row r="164" spans="15:20" x14ac:dyDescent="0.25">
      <c r="O164" s="1"/>
      <c r="T164" s="4" t="s">
        <v>162</v>
      </c>
    </row>
    <row r="165" spans="15:20" x14ac:dyDescent="0.25">
      <c r="O165" s="1"/>
      <c r="T165" s="4" t="s">
        <v>163</v>
      </c>
    </row>
    <row r="166" spans="15:20" x14ac:dyDescent="0.25">
      <c r="O166" s="1"/>
      <c r="T166" s="4" t="s">
        <v>164</v>
      </c>
    </row>
    <row r="167" spans="15:20" x14ac:dyDescent="0.25">
      <c r="O167" s="1"/>
      <c r="T167" s="4" t="s">
        <v>165</v>
      </c>
    </row>
    <row r="168" spans="15:20" x14ac:dyDescent="0.25">
      <c r="O168" s="1"/>
      <c r="T168" s="4" t="s">
        <v>166</v>
      </c>
    </row>
    <row r="169" spans="15:20" x14ac:dyDescent="0.25">
      <c r="O169" s="1"/>
      <c r="T169" s="4" t="s">
        <v>167</v>
      </c>
    </row>
    <row r="170" spans="15:20" x14ac:dyDescent="0.25">
      <c r="O170" s="1"/>
      <c r="T170" s="4" t="s">
        <v>168</v>
      </c>
    </row>
    <row r="171" spans="15:20" x14ac:dyDescent="0.25">
      <c r="O171" s="1"/>
      <c r="T171" s="4" t="s">
        <v>169</v>
      </c>
    </row>
    <row r="172" spans="15:20" x14ac:dyDescent="0.25">
      <c r="O172" s="1"/>
      <c r="T172" s="4" t="s">
        <v>170</v>
      </c>
    </row>
    <row r="173" spans="15:20" x14ac:dyDescent="0.25">
      <c r="O173" s="1"/>
      <c r="T173" s="4" t="s">
        <v>171</v>
      </c>
    </row>
    <row r="174" spans="15:20" x14ac:dyDescent="0.25">
      <c r="O174" s="1"/>
      <c r="T174" s="4" t="s">
        <v>172</v>
      </c>
    </row>
    <row r="175" spans="15:20" x14ac:dyDescent="0.25">
      <c r="O175" s="1"/>
      <c r="T175" s="4" t="s">
        <v>173</v>
      </c>
    </row>
    <row r="176" spans="15:20" x14ac:dyDescent="0.25">
      <c r="O176" s="1"/>
      <c r="T176" s="4" t="s">
        <v>174</v>
      </c>
    </row>
    <row r="177" spans="15:20" x14ac:dyDescent="0.25">
      <c r="O177" s="1"/>
      <c r="T177" s="4" t="s">
        <v>175</v>
      </c>
    </row>
    <row r="178" spans="15:20" x14ac:dyDescent="0.25">
      <c r="O178" s="1"/>
      <c r="T178" s="4" t="s">
        <v>176</v>
      </c>
    </row>
    <row r="179" spans="15:20" x14ac:dyDescent="0.25">
      <c r="O179" s="1"/>
      <c r="T179" s="4" t="s">
        <v>177</v>
      </c>
    </row>
    <row r="180" spans="15:20" x14ac:dyDescent="0.25">
      <c r="O180" s="1"/>
      <c r="T180" s="4" t="s">
        <v>178</v>
      </c>
    </row>
    <row r="181" spans="15:20" x14ac:dyDescent="0.25">
      <c r="O181" s="1"/>
      <c r="T181" s="4" t="s">
        <v>179</v>
      </c>
    </row>
    <row r="182" spans="15:20" x14ac:dyDescent="0.25">
      <c r="O182" s="1"/>
      <c r="T182" s="4" t="s">
        <v>180</v>
      </c>
    </row>
    <row r="183" spans="15:20" x14ac:dyDescent="0.25">
      <c r="O183" s="1"/>
      <c r="T183" s="4" t="s">
        <v>181</v>
      </c>
    </row>
    <row r="184" spans="15:20" x14ac:dyDescent="0.25">
      <c r="O184" s="1"/>
      <c r="T184" s="4" t="s">
        <v>182</v>
      </c>
    </row>
    <row r="185" spans="15:20" x14ac:dyDescent="0.25">
      <c r="O185" s="1"/>
      <c r="T185" s="4" t="s">
        <v>183</v>
      </c>
    </row>
    <row r="186" spans="15:20" x14ac:dyDescent="0.25">
      <c r="O186" s="1"/>
      <c r="T186" s="4" t="s">
        <v>184</v>
      </c>
    </row>
    <row r="187" spans="15:20" x14ac:dyDescent="0.25">
      <c r="O187" s="1"/>
      <c r="T187" s="4" t="s">
        <v>185</v>
      </c>
    </row>
    <row r="188" spans="15:20" x14ac:dyDescent="0.25">
      <c r="O188" s="1"/>
      <c r="T188" s="4" t="s">
        <v>186</v>
      </c>
    </row>
    <row r="189" spans="15:20" x14ac:dyDescent="0.25">
      <c r="O189" s="1"/>
      <c r="T189" s="4" t="s">
        <v>187</v>
      </c>
    </row>
    <row r="190" spans="15:20" x14ac:dyDescent="0.25">
      <c r="O190" s="1"/>
      <c r="T190" s="4" t="s">
        <v>188</v>
      </c>
    </row>
    <row r="191" spans="15:20" x14ac:dyDescent="0.25">
      <c r="O191" s="1"/>
      <c r="T191" s="4" t="s">
        <v>189</v>
      </c>
    </row>
    <row r="192" spans="15:20" x14ac:dyDescent="0.25">
      <c r="O192" s="1"/>
      <c r="T192" s="4" t="s">
        <v>190</v>
      </c>
    </row>
    <row r="193" spans="15:20" x14ac:dyDescent="0.25">
      <c r="O193" s="1"/>
      <c r="T193" s="4" t="s">
        <v>191</v>
      </c>
    </row>
    <row r="194" spans="15:20" x14ac:dyDescent="0.25">
      <c r="O194" s="1"/>
      <c r="T194" s="4" t="s">
        <v>192</v>
      </c>
    </row>
    <row r="195" spans="15:20" x14ac:dyDescent="0.25">
      <c r="O195" s="1"/>
      <c r="T195" s="4" t="s">
        <v>193</v>
      </c>
    </row>
    <row r="196" spans="15:20" x14ac:dyDescent="0.25">
      <c r="O196" s="1"/>
      <c r="T196" s="4" t="s">
        <v>194</v>
      </c>
    </row>
    <row r="197" spans="15:20" x14ac:dyDescent="0.25">
      <c r="O197" s="1"/>
      <c r="T197" s="4" t="s">
        <v>195</v>
      </c>
    </row>
    <row r="198" spans="15:20" x14ac:dyDescent="0.25">
      <c r="O198" s="1"/>
      <c r="T198" s="4" t="s">
        <v>196</v>
      </c>
    </row>
    <row r="199" spans="15:20" x14ac:dyDescent="0.25">
      <c r="O199" s="1"/>
      <c r="T199" s="4" t="s">
        <v>197</v>
      </c>
    </row>
    <row r="200" spans="15:20" x14ac:dyDescent="0.25">
      <c r="O200" s="1"/>
      <c r="T200" s="4" t="s">
        <v>198</v>
      </c>
    </row>
    <row r="201" spans="15:20" x14ac:dyDescent="0.25">
      <c r="O201" s="1"/>
      <c r="T201" s="4" t="s">
        <v>199</v>
      </c>
    </row>
    <row r="202" spans="15:20" x14ac:dyDescent="0.25">
      <c r="O202" s="1"/>
      <c r="T202" s="4" t="s">
        <v>200</v>
      </c>
    </row>
    <row r="203" spans="15:20" x14ac:dyDescent="0.25">
      <c r="O203" s="1"/>
      <c r="T203" s="4" t="s">
        <v>201</v>
      </c>
    </row>
    <row r="204" spans="15:20" x14ac:dyDescent="0.25">
      <c r="O204" s="1"/>
      <c r="T204" s="4" t="s">
        <v>202</v>
      </c>
    </row>
    <row r="205" spans="15:20" x14ac:dyDescent="0.25">
      <c r="O205" s="1"/>
      <c r="T205" s="4" t="s">
        <v>203</v>
      </c>
    </row>
    <row r="206" spans="15:20" x14ac:dyDescent="0.25">
      <c r="O206" s="1"/>
      <c r="T206" s="4" t="s">
        <v>204</v>
      </c>
    </row>
    <row r="207" spans="15:20" x14ac:dyDescent="0.25">
      <c r="O207" s="1"/>
      <c r="T207" s="4" t="s">
        <v>205</v>
      </c>
    </row>
    <row r="208" spans="15:20" x14ac:dyDescent="0.25">
      <c r="O208" s="1"/>
      <c r="T208" s="4" t="s">
        <v>206</v>
      </c>
    </row>
    <row r="209" spans="15:20" x14ac:dyDescent="0.25">
      <c r="O209" s="1"/>
      <c r="T209" s="4" t="s">
        <v>207</v>
      </c>
    </row>
    <row r="210" spans="15:20" x14ac:dyDescent="0.25">
      <c r="O210" s="1"/>
      <c r="T210" s="4" t="s">
        <v>208</v>
      </c>
    </row>
    <row r="211" spans="15:20" x14ac:dyDescent="0.25">
      <c r="O211" s="1"/>
      <c r="T211" s="4" t="s">
        <v>209</v>
      </c>
    </row>
    <row r="212" spans="15:20" x14ac:dyDescent="0.25">
      <c r="O212" s="1"/>
      <c r="T212" s="4" t="s">
        <v>210</v>
      </c>
    </row>
    <row r="213" spans="15:20" x14ac:dyDescent="0.25">
      <c r="O213" s="1"/>
      <c r="T213" s="4" t="s">
        <v>211</v>
      </c>
    </row>
    <row r="214" spans="15:20" x14ac:dyDescent="0.25">
      <c r="O214" s="1"/>
      <c r="T214" s="4" t="s">
        <v>212</v>
      </c>
    </row>
    <row r="215" spans="15:20" x14ac:dyDescent="0.25">
      <c r="O215" s="1"/>
      <c r="T215" s="4" t="s">
        <v>213</v>
      </c>
    </row>
    <row r="216" spans="15:20" x14ac:dyDescent="0.25">
      <c r="O216" s="1"/>
      <c r="T216" s="4" t="s">
        <v>214</v>
      </c>
    </row>
    <row r="217" spans="15:20" x14ac:dyDescent="0.25">
      <c r="O217" s="1"/>
      <c r="T217" s="4" t="s">
        <v>215</v>
      </c>
    </row>
    <row r="218" spans="15:20" x14ac:dyDescent="0.25">
      <c r="O218" s="1"/>
      <c r="T218" s="4" t="s">
        <v>216</v>
      </c>
    </row>
    <row r="219" spans="15:20" x14ac:dyDescent="0.25">
      <c r="O219" s="1"/>
      <c r="T219" s="4" t="s">
        <v>217</v>
      </c>
    </row>
    <row r="220" spans="15:20" x14ac:dyDescent="0.25">
      <c r="O220" s="1"/>
      <c r="T220" s="4" t="s">
        <v>218</v>
      </c>
    </row>
    <row r="221" spans="15:20" x14ac:dyDescent="0.25">
      <c r="O221" s="1"/>
      <c r="T221" s="4" t="s">
        <v>219</v>
      </c>
    </row>
    <row r="222" spans="15:20" x14ac:dyDescent="0.25">
      <c r="O222" s="1"/>
      <c r="T222" s="4" t="s">
        <v>220</v>
      </c>
    </row>
    <row r="223" spans="15:20" x14ac:dyDescent="0.25">
      <c r="O223" s="1"/>
      <c r="T223" s="4" t="s">
        <v>221</v>
      </c>
    </row>
    <row r="224" spans="15:20" x14ac:dyDescent="0.25">
      <c r="O224" s="1"/>
      <c r="T224" s="4" t="s">
        <v>222</v>
      </c>
    </row>
    <row r="225" spans="15:20" x14ac:dyDescent="0.25">
      <c r="O225" s="1"/>
      <c r="T225" s="4" t="s">
        <v>223</v>
      </c>
    </row>
    <row r="226" spans="15:20" x14ac:dyDescent="0.25">
      <c r="O226" s="1"/>
      <c r="T226" s="4" t="s">
        <v>224</v>
      </c>
    </row>
    <row r="227" spans="15:20" x14ac:dyDescent="0.25">
      <c r="O227" s="1"/>
      <c r="T227" s="4" t="s">
        <v>225</v>
      </c>
    </row>
    <row r="228" spans="15:20" x14ac:dyDescent="0.25">
      <c r="O228" s="1"/>
      <c r="T228" s="4" t="s">
        <v>226</v>
      </c>
    </row>
    <row r="229" spans="15:20" x14ac:dyDescent="0.25">
      <c r="O229" s="1"/>
      <c r="T229" s="4" t="s">
        <v>227</v>
      </c>
    </row>
    <row r="230" spans="15:20" x14ac:dyDescent="0.25">
      <c r="O230" s="1"/>
      <c r="T230" s="4" t="s">
        <v>228</v>
      </c>
    </row>
    <row r="231" spans="15:20" x14ac:dyDescent="0.25">
      <c r="O231" s="1"/>
      <c r="T231" s="4" t="s">
        <v>229</v>
      </c>
    </row>
    <row r="232" spans="15:20" x14ac:dyDescent="0.25">
      <c r="O232" s="1"/>
      <c r="T232" s="4" t="s">
        <v>230</v>
      </c>
    </row>
    <row r="233" spans="15:20" x14ac:dyDescent="0.25">
      <c r="O233" s="1"/>
      <c r="T233" s="4" t="s">
        <v>231</v>
      </c>
    </row>
    <row r="234" spans="15:20" x14ac:dyDescent="0.25">
      <c r="O234" s="1"/>
      <c r="T234" s="4" t="s">
        <v>232</v>
      </c>
    </row>
    <row r="235" spans="15:20" x14ac:dyDescent="0.25">
      <c r="O235" s="1"/>
      <c r="T235" s="4" t="s">
        <v>233</v>
      </c>
    </row>
    <row r="236" spans="15:20" x14ac:dyDescent="0.25">
      <c r="O236" s="1"/>
      <c r="T236" s="4" t="s">
        <v>234</v>
      </c>
    </row>
    <row r="237" spans="15:20" x14ac:dyDescent="0.25">
      <c r="O237" s="1"/>
      <c r="T237" s="4" t="s">
        <v>235</v>
      </c>
    </row>
    <row r="238" spans="15:20" x14ac:dyDescent="0.25">
      <c r="O238" s="1"/>
      <c r="T238" s="4" t="s">
        <v>236</v>
      </c>
    </row>
    <row r="239" spans="15:20" x14ac:dyDescent="0.25">
      <c r="O239" s="1"/>
      <c r="T239" s="4" t="s">
        <v>237</v>
      </c>
    </row>
    <row r="240" spans="15:20" x14ac:dyDescent="0.25">
      <c r="O240" s="1"/>
      <c r="T240" s="4" t="s">
        <v>238</v>
      </c>
    </row>
    <row r="241" spans="15:20" x14ac:dyDescent="0.25">
      <c r="O241" s="1"/>
      <c r="T241" s="4" t="s">
        <v>239</v>
      </c>
    </row>
    <row r="242" spans="15:20" x14ac:dyDescent="0.25">
      <c r="O242" s="1"/>
      <c r="T242" s="4" t="s">
        <v>240</v>
      </c>
    </row>
    <row r="243" spans="15:20" x14ac:dyDescent="0.25">
      <c r="O243" s="1"/>
      <c r="T243" s="4" t="s">
        <v>241</v>
      </c>
    </row>
    <row r="244" spans="15:20" x14ac:dyDescent="0.25">
      <c r="O244" s="1"/>
      <c r="T244" s="4" t="s">
        <v>242</v>
      </c>
    </row>
    <row r="245" spans="15:20" x14ac:dyDescent="0.25">
      <c r="O245" s="1"/>
      <c r="T245" s="4" t="s">
        <v>243</v>
      </c>
    </row>
    <row r="246" spans="15:20" x14ac:dyDescent="0.25">
      <c r="O246" s="1"/>
      <c r="T246" s="4" t="s">
        <v>244</v>
      </c>
    </row>
    <row r="247" spans="15:20" x14ac:dyDescent="0.25">
      <c r="O247" s="1"/>
      <c r="T247" s="4" t="s">
        <v>245</v>
      </c>
    </row>
    <row r="248" spans="15:20" x14ac:dyDescent="0.25">
      <c r="O248" s="1"/>
      <c r="T248" s="4" t="s">
        <v>246</v>
      </c>
    </row>
    <row r="249" spans="15:20" x14ac:dyDescent="0.25">
      <c r="O249" s="1"/>
      <c r="T249" s="4" t="s">
        <v>247</v>
      </c>
    </row>
    <row r="250" spans="15:20" x14ac:dyDescent="0.25">
      <c r="O250" s="1"/>
      <c r="T250" s="4" t="s">
        <v>248</v>
      </c>
    </row>
    <row r="251" spans="15:20" x14ac:dyDescent="0.25">
      <c r="O251" s="1"/>
      <c r="T251" s="4" t="s">
        <v>249</v>
      </c>
    </row>
    <row r="252" spans="15:20" x14ac:dyDescent="0.25">
      <c r="O252" s="1"/>
      <c r="T252" s="4" t="s">
        <v>250</v>
      </c>
    </row>
    <row r="253" spans="15:20" x14ac:dyDescent="0.25">
      <c r="O253" s="1"/>
      <c r="T253" s="4" t="s">
        <v>251</v>
      </c>
    </row>
    <row r="254" spans="15:20" x14ac:dyDescent="0.25">
      <c r="O254" s="1"/>
      <c r="T254" s="4" t="s">
        <v>252</v>
      </c>
    </row>
    <row r="255" spans="15:20" x14ac:dyDescent="0.25">
      <c r="O255" s="1"/>
      <c r="T255" s="4" t="s">
        <v>253</v>
      </c>
    </row>
    <row r="256" spans="15:20" x14ac:dyDescent="0.25">
      <c r="O256" s="1"/>
      <c r="T256" s="4" t="s">
        <v>254</v>
      </c>
    </row>
    <row r="257" spans="15:20" x14ac:dyDescent="0.25">
      <c r="O257" s="1"/>
      <c r="T257" s="4" t="s">
        <v>255</v>
      </c>
    </row>
    <row r="258" spans="15:20" x14ac:dyDescent="0.25">
      <c r="O258" s="1"/>
      <c r="T258" s="4" t="s">
        <v>256</v>
      </c>
    </row>
    <row r="259" spans="15:20" x14ac:dyDescent="0.25">
      <c r="O259" s="1"/>
      <c r="T259" s="4" t="s">
        <v>257</v>
      </c>
    </row>
    <row r="260" spans="15:20" x14ac:dyDescent="0.25">
      <c r="O260" s="1"/>
      <c r="T260" s="4" t="s">
        <v>258</v>
      </c>
    </row>
    <row r="261" spans="15:20" x14ac:dyDescent="0.25">
      <c r="O261" s="1"/>
      <c r="T261" s="4" t="s">
        <v>259</v>
      </c>
    </row>
    <row r="262" spans="15:20" x14ac:dyDescent="0.25">
      <c r="O262" s="1"/>
      <c r="T262" s="4" t="s">
        <v>260</v>
      </c>
    </row>
    <row r="263" spans="15:20" x14ac:dyDescent="0.25">
      <c r="O263" s="1"/>
      <c r="T263" s="4" t="s">
        <v>261</v>
      </c>
    </row>
    <row r="264" spans="15:20" x14ac:dyDescent="0.25">
      <c r="O264" s="1"/>
      <c r="T264" s="4" t="s">
        <v>262</v>
      </c>
    </row>
    <row r="265" spans="15:20" x14ac:dyDescent="0.25">
      <c r="O265" s="1"/>
      <c r="T265" s="4" t="s">
        <v>263</v>
      </c>
    </row>
    <row r="266" spans="15:20" x14ac:dyDescent="0.25">
      <c r="O266" s="1"/>
      <c r="T266" s="4" t="s">
        <v>264</v>
      </c>
    </row>
    <row r="267" spans="15:20" x14ac:dyDescent="0.25">
      <c r="O267" s="1"/>
      <c r="T267" s="4" t="s">
        <v>265</v>
      </c>
    </row>
    <row r="268" spans="15:20" x14ac:dyDescent="0.25">
      <c r="O268" s="1"/>
      <c r="T268" s="4" t="s">
        <v>266</v>
      </c>
    </row>
    <row r="269" spans="15:20" x14ac:dyDescent="0.25">
      <c r="O269" s="1"/>
      <c r="T269" s="4" t="s">
        <v>267</v>
      </c>
    </row>
    <row r="270" spans="15:20" x14ac:dyDescent="0.25">
      <c r="O270" s="1"/>
      <c r="T270" s="4" t="s">
        <v>268</v>
      </c>
    </row>
    <row r="271" spans="15:20" x14ac:dyDescent="0.25">
      <c r="O271" s="1"/>
      <c r="T271" s="4" t="s">
        <v>269</v>
      </c>
    </row>
    <row r="272" spans="15:20" x14ac:dyDescent="0.25">
      <c r="O272" s="1"/>
      <c r="T272" s="4" t="s">
        <v>270</v>
      </c>
    </row>
    <row r="273" spans="15:20" x14ac:dyDescent="0.25">
      <c r="O273" s="1"/>
      <c r="T273" s="4" t="s">
        <v>271</v>
      </c>
    </row>
    <row r="274" spans="15:20" x14ac:dyDescent="0.25">
      <c r="O274" s="1"/>
      <c r="T274" s="4" t="s">
        <v>272</v>
      </c>
    </row>
    <row r="275" spans="15:20" x14ac:dyDescent="0.25">
      <c r="O275" s="1"/>
      <c r="T275" s="3" t="s">
        <v>14</v>
      </c>
    </row>
    <row r="276" spans="15:20" x14ac:dyDescent="0.25">
      <c r="O276" s="1"/>
      <c r="T276" s="4" t="s">
        <v>273</v>
      </c>
    </row>
    <row r="277" spans="15:20" x14ac:dyDescent="0.25">
      <c r="O277" s="1"/>
      <c r="T277" s="4" t="s">
        <v>274</v>
      </c>
    </row>
    <row r="278" spans="15:20" x14ac:dyDescent="0.25">
      <c r="O278" s="1"/>
      <c r="T278" s="4" t="s">
        <v>275</v>
      </c>
    </row>
    <row r="279" spans="15:20" x14ac:dyDescent="0.25">
      <c r="O279" s="1"/>
      <c r="T279" s="4" t="s">
        <v>276</v>
      </c>
    </row>
    <row r="280" spans="15:20" x14ac:dyDescent="0.25">
      <c r="O280" s="1"/>
      <c r="T280" s="4" t="s">
        <v>277</v>
      </c>
    </row>
    <row r="281" spans="15:20" x14ac:dyDescent="0.25">
      <c r="O281" s="1"/>
      <c r="T281" s="4" t="s">
        <v>278</v>
      </c>
    </row>
    <row r="282" spans="15:20" x14ac:dyDescent="0.25">
      <c r="O282" s="1"/>
      <c r="T282" s="4" t="s">
        <v>279</v>
      </c>
    </row>
    <row r="283" spans="15:20" x14ac:dyDescent="0.25">
      <c r="O283" s="1"/>
      <c r="T283" s="4" t="s">
        <v>280</v>
      </c>
    </row>
    <row r="284" spans="15:20" x14ac:dyDescent="0.25">
      <c r="O284" s="1"/>
      <c r="T284" s="4" t="s">
        <v>281</v>
      </c>
    </row>
    <row r="285" spans="15:20" x14ac:dyDescent="0.25">
      <c r="O285" s="1"/>
      <c r="T285" s="4" t="s">
        <v>282</v>
      </c>
    </row>
    <row r="286" spans="15:20" x14ac:dyDescent="0.25">
      <c r="O286" s="1"/>
      <c r="T286" s="4" t="s">
        <v>283</v>
      </c>
    </row>
    <row r="287" spans="15:20" x14ac:dyDescent="0.25">
      <c r="O287" s="1"/>
      <c r="T287" s="4" t="s">
        <v>284</v>
      </c>
    </row>
    <row r="288" spans="15:20" x14ac:dyDescent="0.25">
      <c r="O288" s="1"/>
      <c r="T288" s="4" t="s">
        <v>285</v>
      </c>
    </row>
    <row r="289" spans="15:20" x14ac:dyDescent="0.25">
      <c r="O289" s="1"/>
      <c r="T289" s="4" t="s">
        <v>286</v>
      </c>
    </row>
    <row r="290" spans="15:20" x14ac:dyDescent="0.25">
      <c r="O290" s="1"/>
      <c r="T290" s="4" t="s">
        <v>287</v>
      </c>
    </row>
    <row r="291" spans="15:20" x14ac:dyDescent="0.25">
      <c r="O291" s="1"/>
      <c r="T291" s="4" t="s">
        <v>288</v>
      </c>
    </row>
    <row r="292" spans="15:20" x14ac:dyDescent="0.25">
      <c r="O292" s="1"/>
      <c r="T292" s="4" t="s">
        <v>289</v>
      </c>
    </row>
    <row r="293" spans="15:20" x14ac:dyDescent="0.25">
      <c r="O293" s="1"/>
      <c r="T293" s="4" t="s">
        <v>290</v>
      </c>
    </row>
    <row r="294" spans="15:20" x14ac:dyDescent="0.25">
      <c r="O294" s="1"/>
      <c r="T294" s="4" t="s">
        <v>291</v>
      </c>
    </row>
    <row r="295" spans="15:20" x14ac:dyDescent="0.25">
      <c r="O295" s="1"/>
      <c r="T295" s="4" t="s">
        <v>292</v>
      </c>
    </row>
    <row r="296" spans="15:20" x14ac:dyDescent="0.25">
      <c r="O296" s="1"/>
      <c r="T296" s="4" t="s">
        <v>293</v>
      </c>
    </row>
    <row r="297" spans="15:20" x14ac:dyDescent="0.25">
      <c r="O297" s="1"/>
      <c r="T297" s="4" t="s">
        <v>294</v>
      </c>
    </row>
    <row r="298" spans="15:20" x14ac:dyDescent="0.25">
      <c r="O298" s="1"/>
      <c r="T298" s="4" t="s">
        <v>295</v>
      </c>
    </row>
    <row r="299" spans="15:20" x14ac:dyDescent="0.25">
      <c r="O299" s="1"/>
      <c r="T299" s="4" t="s">
        <v>296</v>
      </c>
    </row>
    <row r="300" spans="15:20" x14ac:dyDescent="0.25">
      <c r="O300" s="1"/>
      <c r="T300" s="4" t="s">
        <v>297</v>
      </c>
    </row>
    <row r="301" spans="15:20" x14ac:dyDescent="0.25">
      <c r="O301" s="1"/>
      <c r="T301" s="4" t="s">
        <v>298</v>
      </c>
    </row>
    <row r="302" spans="15:20" x14ac:dyDescent="0.25">
      <c r="O302" s="1"/>
      <c r="T302" s="4" t="s">
        <v>299</v>
      </c>
    </row>
    <row r="303" spans="15:20" x14ac:dyDescent="0.25">
      <c r="O303" s="1"/>
      <c r="T303" s="4" t="s">
        <v>300</v>
      </c>
    </row>
    <row r="304" spans="15:20" x14ac:dyDescent="0.25">
      <c r="O304" s="1"/>
      <c r="T304" s="4" t="s">
        <v>301</v>
      </c>
    </row>
    <row r="305" spans="15:20" x14ac:dyDescent="0.25">
      <c r="O305" s="1"/>
      <c r="T305" s="4" t="s">
        <v>302</v>
      </c>
    </row>
    <row r="306" spans="15:20" x14ac:dyDescent="0.25">
      <c r="O306" s="1"/>
      <c r="T306" s="4" t="s">
        <v>303</v>
      </c>
    </row>
    <row r="307" spans="15:20" x14ac:dyDescent="0.25">
      <c r="O307" s="1"/>
      <c r="T307" s="4" t="s">
        <v>304</v>
      </c>
    </row>
    <row r="308" spans="15:20" x14ac:dyDescent="0.25">
      <c r="O308" s="1"/>
      <c r="T308" s="4" t="s">
        <v>305</v>
      </c>
    </row>
    <row r="309" spans="15:20" x14ac:dyDescent="0.25">
      <c r="O309" s="1"/>
      <c r="T309" s="4" t="s">
        <v>306</v>
      </c>
    </row>
    <row r="310" spans="15:20" x14ac:dyDescent="0.25">
      <c r="O310" s="1"/>
      <c r="T310" s="4" t="s">
        <v>307</v>
      </c>
    </row>
    <row r="311" spans="15:20" x14ac:dyDescent="0.25">
      <c r="O311" s="1"/>
      <c r="T311" s="4" t="s">
        <v>308</v>
      </c>
    </row>
    <row r="312" spans="15:20" x14ac:dyDescent="0.25">
      <c r="O312" s="1"/>
      <c r="T312" s="4" t="s">
        <v>309</v>
      </c>
    </row>
    <row r="313" spans="15:20" x14ac:dyDescent="0.25">
      <c r="O313" s="1"/>
      <c r="T313" s="4" t="s">
        <v>310</v>
      </c>
    </row>
    <row r="314" spans="15:20" x14ac:dyDescent="0.25">
      <c r="O314" s="1"/>
      <c r="T314" s="4" t="s">
        <v>311</v>
      </c>
    </row>
    <row r="315" spans="15:20" x14ac:dyDescent="0.25">
      <c r="O315" s="1"/>
      <c r="T315" s="4" t="s">
        <v>312</v>
      </c>
    </row>
    <row r="316" spans="15:20" x14ac:dyDescent="0.25">
      <c r="O316" s="1"/>
      <c r="T316" s="4" t="s">
        <v>313</v>
      </c>
    </row>
    <row r="317" spans="15:20" x14ac:dyDescent="0.25">
      <c r="O317" s="1"/>
      <c r="T317" s="4" t="s">
        <v>314</v>
      </c>
    </row>
    <row r="318" spans="15:20" x14ac:dyDescent="0.25">
      <c r="O318" s="1"/>
      <c r="T318" s="4" t="s">
        <v>315</v>
      </c>
    </row>
    <row r="319" spans="15:20" x14ac:dyDescent="0.25">
      <c r="O319" s="1"/>
      <c r="T319" s="4" t="s">
        <v>316</v>
      </c>
    </row>
    <row r="320" spans="15:20" x14ac:dyDescent="0.25">
      <c r="O320" s="1"/>
      <c r="T320" s="4" t="s">
        <v>317</v>
      </c>
    </row>
    <row r="321" spans="15:20" x14ac:dyDescent="0.25">
      <c r="O321" s="1"/>
      <c r="T321" s="4" t="s">
        <v>318</v>
      </c>
    </row>
    <row r="322" spans="15:20" x14ac:dyDescent="0.25">
      <c r="O322" s="1"/>
      <c r="T322" s="4" t="s">
        <v>319</v>
      </c>
    </row>
    <row r="323" spans="15:20" x14ac:dyDescent="0.25">
      <c r="O323" s="1"/>
      <c r="T323" s="4" t="s">
        <v>320</v>
      </c>
    </row>
    <row r="324" spans="15:20" x14ac:dyDescent="0.25">
      <c r="O324" s="1"/>
      <c r="T324" s="4" t="s">
        <v>321</v>
      </c>
    </row>
    <row r="325" spans="15:20" x14ac:dyDescent="0.25">
      <c r="O325" s="1"/>
      <c r="T325" s="4" t="s">
        <v>322</v>
      </c>
    </row>
    <row r="326" spans="15:20" x14ac:dyDescent="0.25">
      <c r="O326" s="1"/>
      <c r="T326" s="4" t="s">
        <v>323</v>
      </c>
    </row>
    <row r="327" spans="15:20" x14ac:dyDescent="0.25">
      <c r="O327" s="1"/>
      <c r="T327" s="4" t="s">
        <v>324</v>
      </c>
    </row>
    <row r="328" spans="15:20" x14ac:dyDescent="0.25">
      <c r="O328" s="1"/>
      <c r="T328" s="4" t="s">
        <v>325</v>
      </c>
    </row>
    <row r="329" spans="15:20" x14ac:dyDescent="0.25">
      <c r="O329" s="1"/>
      <c r="T329" s="4" t="s">
        <v>326</v>
      </c>
    </row>
    <row r="330" spans="15:20" x14ac:dyDescent="0.25">
      <c r="O330" s="1"/>
      <c r="T330" s="4" t="s">
        <v>327</v>
      </c>
    </row>
    <row r="331" spans="15:20" x14ac:dyDescent="0.25">
      <c r="O331" s="1"/>
      <c r="T331" s="4" t="s">
        <v>328</v>
      </c>
    </row>
    <row r="332" spans="15:20" x14ac:dyDescent="0.25">
      <c r="O332" s="1"/>
      <c r="T332" s="4" t="s">
        <v>329</v>
      </c>
    </row>
    <row r="333" spans="15:20" x14ac:dyDescent="0.25">
      <c r="O333" s="1"/>
      <c r="T333" s="4" t="s">
        <v>330</v>
      </c>
    </row>
    <row r="334" spans="15:20" x14ac:dyDescent="0.25">
      <c r="O334" s="1"/>
      <c r="T334" s="4" t="s">
        <v>331</v>
      </c>
    </row>
    <row r="335" spans="15:20" x14ac:dyDescent="0.25">
      <c r="O335" s="1"/>
      <c r="T335" s="4" t="s">
        <v>332</v>
      </c>
    </row>
    <row r="336" spans="15:20" x14ac:dyDescent="0.25">
      <c r="O336" s="1"/>
      <c r="T336" s="4" t="s">
        <v>333</v>
      </c>
    </row>
    <row r="337" spans="15:20" x14ac:dyDescent="0.25">
      <c r="O337" s="1"/>
      <c r="T337" s="4" t="s">
        <v>334</v>
      </c>
    </row>
    <row r="338" spans="15:20" x14ac:dyDescent="0.25">
      <c r="O338" s="1"/>
      <c r="T338" s="4" t="s">
        <v>335</v>
      </c>
    </row>
    <row r="339" spans="15:20" x14ac:dyDescent="0.25">
      <c r="O339" s="1"/>
      <c r="T339" s="4" t="s">
        <v>336</v>
      </c>
    </row>
    <row r="340" spans="15:20" x14ac:dyDescent="0.25">
      <c r="O340" s="1"/>
      <c r="T340" s="4" t="s">
        <v>337</v>
      </c>
    </row>
    <row r="341" spans="15:20" x14ac:dyDescent="0.25">
      <c r="O341" s="1"/>
      <c r="T341" s="4" t="s">
        <v>338</v>
      </c>
    </row>
    <row r="342" spans="15:20" x14ac:dyDescent="0.25">
      <c r="O342" s="1"/>
      <c r="T342" s="4" t="s">
        <v>339</v>
      </c>
    </row>
    <row r="343" spans="15:20" x14ac:dyDescent="0.25">
      <c r="O343" s="1"/>
      <c r="T343" s="4" t="s">
        <v>340</v>
      </c>
    </row>
    <row r="344" spans="15:20" x14ac:dyDescent="0.25">
      <c r="O344" s="1"/>
      <c r="T344" s="4" t="s">
        <v>341</v>
      </c>
    </row>
    <row r="345" spans="15:20" x14ac:dyDescent="0.25">
      <c r="O345" s="1"/>
      <c r="T345" s="4" t="s">
        <v>342</v>
      </c>
    </row>
    <row r="346" spans="15:20" x14ac:dyDescent="0.25">
      <c r="O346" s="1"/>
      <c r="T346" s="4" t="s">
        <v>343</v>
      </c>
    </row>
    <row r="347" spans="15:20" x14ac:dyDescent="0.25">
      <c r="O347" s="1"/>
      <c r="T347" s="4" t="s">
        <v>344</v>
      </c>
    </row>
    <row r="348" spans="15:20" x14ac:dyDescent="0.25">
      <c r="O348" s="1"/>
      <c r="T348" s="4" t="s">
        <v>345</v>
      </c>
    </row>
    <row r="349" spans="15:20" x14ac:dyDescent="0.25">
      <c r="O349" s="1"/>
      <c r="T349" s="4" t="s">
        <v>346</v>
      </c>
    </row>
    <row r="350" spans="15:20" x14ac:dyDescent="0.25">
      <c r="O350" s="1"/>
      <c r="T350" s="4" t="s">
        <v>347</v>
      </c>
    </row>
    <row r="351" spans="15:20" x14ac:dyDescent="0.25">
      <c r="O351" s="1"/>
      <c r="T351" s="4" t="s">
        <v>348</v>
      </c>
    </row>
    <row r="352" spans="15:20" x14ac:dyDescent="0.25">
      <c r="O352" s="1"/>
      <c r="T352" s="4" t="s">
        <v>349</v>
      </c>
    </row>
    <row r="353" spans="15:20" x14ac:dyDescent="0.25">
      <c r="O353" s="1"/>
      <c r="T353" s="4" t="s">
        <v>350</v>
      </c>
    </row>
    <row r="354" spans="15:20" x14ac:dyDescent="0.25">
      <c r="O354" s="1"/>
      <c r="T354" s="4" t="s">
        <v>351</v>
      </c>
    </row>
    <row r="355" spans="15:20" x14ac:dyDescent="0.25">
      <c r="O355" s="1"/>
      <c r="T355" s="4" t="s">
        <v>352</v>
      </c>
    </row>
    <row r="356" spans="15:20" x14ac:dyDescent="0.25">
      <c r="O356" s="1"/>
      <c r="T356" s="4" t="s">
        <v>353</v>
      </c>
    </row>
    <row r="357" spans="15:20" x14ac:dyDescent="0.25">
      <c r="O357" s="1"/>
      <c r="T357" s="4" t="s">
        <v>354</v>
      </c>
    </row>
    <row r="358" spans="15:20" x14ac:dyDescent="0.25">
      <c r="O358" s="1"/>
      <c r="T358" s="4" t="s">
        <v>355</v>
      </c>
    </row>
    <row r="359" spans="15:20" x14ac:dyDescent="0.25">
      <c r="O359" s="1"/>
      <c r="T359" s="4" t="s">
        <v>356</v>
      </c>
    </row>
    <row r="360" spans="15:20" x14ac:dyDescent="0.25">
      <c r="O360" s="1"/>
      <c r="T360" s="4" t="s">
        <v>357</v>
      </c>
    </row>
    <row r="361" spans="15:20" x14ac:dyDescent="0.25">
      <c r="O361" s="1"/>
      <c r="T361" s="4" t="s">
        <v>358</v>
      </c>
    </row>
    <row r="362" spans="15:20" x14ac:dyDescent="0.25">
      <c r="O362" s="1"/>
      <c r="T362" s="4" t="s">
        <v>359</v>
      </c>
    </row>
    <row r="363" spans="15:20" x14ac:dyDescent="0.25">
      <c r="O363" s="1"/>
      <c r="T363" s="4" t="s">
        <v>360</v>
      </c>
    </row>
    <row r="364" spans="15:20" x14ac:dyDescent="0.25">
      <c r="O364" s="1"/>
      <c r="T364" s="4" t="s">
        <v>361</v>
      </c>
    </row>
    <row r="365" spans="15:20" x14ac:dyDescent="0.25">
      <c r="O365" s="1"/>
      <c r="T365" s="4" t="s">
        <v>362</v>
      </c>
    </row>
    <row r="366" spans="15:20" x14ac:dyDescent="0.25">
      <c r="O366" s="1"/>
      <c r="T366" s="4" t="s">
        <v>363</v>
      </c>
    </row>
    <row r="367" spans="15:20" x14ac:dyDescent="0.25">
      <c r="O367" s="1"/>
      <c r="T367" s="4" t="s">
        <v>364</v>
      </c>
    </row>
    <row r="368" spans="15:20" x14ac:dyDescent="0.25">
      <c r="O368" s="1"/>
      <c r="T368" s="4" t="s">
        <v>365</v>
      </c>
    </row>
    <row r="369" spans="15:20" x14ac:dyDescent="0.25">
      <c r="O369" s="1"/>
      <c r="T369" s="4" t="s">
        <v>366</v>
      </c>
    </row>
    <row r="370" spans="15:20" x14ac:dyDescent="0.25">
      <c r="O370" s="1"/>
      <c r="T370" s="4" t="s">
        <v>367</v>
      </c>
    </row>
    <row r="371" spans="15:20" x14ac:dyDescent="0.25">
      <c r="O371" s="1"/>
      <c r="T371" s="4" t="s">
        <v>368</v>
      </c>
    </row>
    <row r="372" spans="15:20" x14ac:dyDescent="0.25">
      <c r="O372" s="1"/>
    </row>
    <row r="373" spans="15:20" x14ac:dyDescent="0.25">
      <c r="O373" s="1"/>
    </row>
    <row r="374" spans="15:20" x14ac:dyDescent="0.25">
      <c r="O374" s="1"/>
    </row>
    <row r="375" spans="15:20" x14ac:dyDescent="0.25">
      <c r="O375" s="1"/>
    </row>
    <row r="376" spans="15:20" x14ac:dyDescent="0.25">
      <c r="O376" s="1"/>
    </row>
    <row r="377" spans="15:20" x14ac:dyDescent="0.25">
      <c r="O377" s="1"/>
    </row>
    <row r="378" spans="15:20" x14ac:dyDescent="0.25">
      <c r="O378" s="1"/>
    </row>
    <row r="379" spans="15:20" x14ac:dyDescent="0.25">
      <c r="O379" s="1"/>
    </row>
    <row r="380" spans="15:20" x14ac:dyDescent="0.25">
      <c r="O380" s="1"/>
    </row>
  </sheetData>
  <mergeCells count="4">
    <mergeCell ref="A3:A5"/>
    <mergeCell ref="A6:O6"/>
    <mergeCell ref="A7:B7"/>
    <mergeCell ref="D9:G9"/>
  </mergeCells>
  <dataValidations count="12">
    <dataValidation type="list" allowBlank="1" showInputMessage="1" showErrorMessage="1" promptTitle="PACC" prompt="Seleccione el Código de Bienes y Servicios._x000a_" sqref="A11:A156">
      <formula1>$T$11:$T$371</formula1>
    </dataValidation>
    <dataValidation allowBlank="1" showInputMessage="1" showErrorMessage="1" promptTitle="PACC" prompt="La cantidad total resultará de la suma de las cantidades requeridas en cada trimestre. " sqref="H11:H156"/>
    <dataValidation allowBlank="1" showInputMessage="1" showErrorMessage="1" promptTitle="PACC" prompt="Digite la descripción de la compra o contratación." sqref="B11:B156"/>
    <dataValidation allowBlank="1" showInputMessage="1" showErrorMessage="1" promptTitle="PACC" prompt="Digite la unidad de medida._x000a__x000a_" sqref="C11:C156"/>
    <dataValidation allowBlank="1" showInputMessage="1" showErrorMessage="1" promptTitle="PACC" prompt="Digite el precio unitario estimado._x000a_" sqref="I11:I156"/>
    <dataValidation allowBlank="1" showInputMessage="1" showErrorMessage="1" promptTitle="PACC" prompt="Digite las observaciones que considere." sqref="O11:O156"/>
    <dataValidation type="list" allowBlank="1" showInputMessage="1" showErrorMessage="1" promptTitle="PACC" prompt="Seleccione el procedimiento de selección." sqref="L11:L156">
      <formula1>$W$11:$W$17</formula1>
    </dataValidation>
    <dataValidation allowBlank="1" showInputMessage="1" showErrorMessage="1" promptTitle="PACC" prompt="Digite la fuente de financiamiento del procedimiento de referencia." sqref="M11:M28 M30:M156"/>
    <dataValidation allowBlank="1" showInputMessage="1" showErrorMessage="1" promptTitle="PACC" prompt="Digite el valor adquirido." sqref="N11:N20 N30:N156"/>
    <dataValidation allowBlank="1" showInputMessage="1" showErrorMessage="1" promptTitle="PACC" prompt="Este valor se calculará automáticamente, resultado de la multiplicación de la cantidad total por el precio unitario estimado." sqref="J31:K31 N21:N29 J11:J30 J32:J156"/>
    <dataValidation allowBlank="1" showInputMessage="1" showErrorMessage="1" promptTitle="PACC" prompt="Digite la cantidad requerida en este período._x000a_" sqref="D11:G11 D16:G16 D118:G156"/>
    <dataValidation allowBlank="1" showInputMessage="1" showErrorMessage="1" promptTitle="PACC" prompt="Este valor se calculará sumando los costos totales que posean el mismo Código de Catálogo de Bienes y Servicios." sqref="K11:K30 K32:K156"/>
  </dataValidations>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0"/>
  <sheetViews>
    <sheetView topLeftCell="A37" zoomScale="70" zoomScaleNormal="70" workbookViewId="0">
      <selection activeCell="D11" sqref="D11:G158"/>
    </sheetView>
  </sheetViews>
  <sheetFormatPr baseColWidth="10" defaultColWidth="11.42578125" defaultRowHeight="18" x14ac:dyDescent="0.25"/>
  <cols>
    <col min="1" max="1" width="49.85546875" style="52" customWidth="1"/>
    <col min="2" max="2" width="36" style="52" customWidth="1"/>
    <col min="3" max="3" width="12" style="52" customWidth="1"/>
    <col min="4" max="4" width="12.28515625" style="52" customWidth="1"/>
    <col min="5" max="5" width="8" style="52" customWidth="1"/>
    <col min="6" max="7" width="7.42578125" style="52" customWidth="1"/>
    <col min="8" max="8" width="10.85546875" style="52" customWidth="1"/>
    <col min="9" max="9" width="16.42578125" style="52" customWidth="1"/>
    <col min="10" max="10" width="19.7109375" style="52" customWidth="1"/>
    <col min="11" max="11" width="27.140625" style="52" customWidth="1"/>
    <col min="12" max="12" width="22.85546875" style="52" customWidth="1"/>
    <col min="13" max="13" width="20.7109375" style="52" customWidth="1"/>
    <col min="14" max="14" width="14.5703125" style="52" customWidth="1"/>
    <col min="15" max="15" width="18.28515625" style="52" customWidth="1"/>
    <col min="16" max="16" width="19.42578125" style="52" customWidth="1"/>
    <col min="17" max="17" width="18.85546875" style="52" customWidth="1"/>
    <col min="18" max="18" width="17.140625" style="52" customWidth="1"/>
    <col min="19" max="19" width="21.42578125" style="52" customWidth="1"/>
    <col min="20" max="20" width="64.5703125" style="52" hidden="1" customWidth="1"/>
    <col min="21" max="21" width="20.85546875" style="52" customWidth="1"/>
    <col min="22" max="22" width="0" style="52" hidden="1" customWidth="1"/>
    <col min="23" max="23" width="52.28515625" style="52" hidden="1" customWidth="1"/>
    <col min="24" max="24" width="17.7109375" style="52" customWidth="1"/>
    <col min="25" max="16384" width="11.42578125" style="52"/>
  </cols>
  <sheetData>
    <row r="1" spans="1:23" ht="18.75" thickBot="1" x14ac:dyDescent="0.3"/>
    <row r="2" spans="1:23" ht="33.75" customHeight="1" x14ac:dyDescent="0.25">
      <c r="A2" s="9" t="s">
        <v>25</v>
      </c>
      <c r="N2" s="12" t="s">
        <v>2</v>
      </c>
      <c r="O2" s="21"/>
    </row>
    <row r="3" spans="1:23" ht="30.75" customHeight="1" x14ac:dyDescent="0.25">
      <c r="A3" s="116"/>
      <c r="N3" s="13" t="s">
        <v>3</v>
      </c>
      <c r="O3" s="22"/>
    </row>
    <row r="4" spans="1:23" ht="20.25" x14ac:dyDescent="0.3">
      <c r="A4" s="116"/>
      <c r="B4" s="53"/>
      <c r="C4" s="53"/>
      <c r="D4" s="53"/>
      <c r="E4" s="53"/>
      <c r="F4" s="53"/>
      <c r="G4" s="53"/>
      <c r="H4" s="53"/>
      <c r="I4" s="53"/>
      <c r="J4" s="53"/>
      <c r="K4" s="53"/>
      <c r="N4" s="13" t="s">
        <v>4</v>
      </c>
      <c r="O4" s="14"/>
    </row>
    <row r="5" spans="1:23" ht="17.25" customHeight="1" thickBot="1" x14ac:dyDescent="0.3">
      <c r="A5" s="116"/>
      <c r="B5" s="10"/>
      <c r="C5" s="10"/>
      <c r="D5" s="10"/>
      <c r="E5" s="10"/>
      <c r="F5" s="10"/>
      <c r="G5" s="10"/>
      <c r="H5" s="10"/>
      <c r="I5" s="10"/>
      <c r="J5" s="10"/>
      <c r="K5" s="10"/>
      <c r="N5" s="15" t="s">
        <v>12</v>
      </c>
      <c r="O5" s="16"/>
    </row>
    <row r="6" spans="1:23" ht="29.25" customHeight="1" x14ac:dyDescent="0.3">
      <c r="A6" s="117" t="s">
        <v>628</v>
      </c>
      <c r="B6" s="117"/>
      <c r="C6" s="117"/>
      <c r="D6" s="117"/>
      <c r="E6" s="117"/>
      <c r="F6" s="117"/>
      <c r="G6" s="117"/>
      <c r="H6" s="117"/>
      <c r="I6" s="117"/>
      <c r="J6" s="117"/>
      <c r="K6" s="117"/>
      <c r="L6" s="117"/>
      <c r="M6" s="117"/>
      <c r="N6" s="117"/>
      <c r="O6" s="117"/>
    </row>
    <row r="7" spans="1:23" x14ac:dyDescent="0.25">
      <c r="A7" s="118" t="s">
        <v>649</v>
      </c>
      <c r="B7" s="118"/>
      <c r="C7" s="10"/>
      <c r="D7" s="10"/>
      <c r="E7" s="10"/>
      <c r="F7" s="10"/>
      <c r="G7" s="10"/>
      <c r="H7" s="10"/>
      <c r="I7" s="10"/>
      <c r="J7" s="10"/>
      <c r="K7" s="10"/>
    </row>
    <row r="8" spans="1:23" ht="18.75" thickBot="1" x14ac:dyDescent="0.3"/>
    <row r="9" spans="1:23" ht="23.25" customHeight="1" x14ac:dyDescent="0.25">
      <c r="C9" s="2"/>
      <c r="D9" s="119" t="s">
        <v>15</v>
      </c>
      <c r="E9" s="120"/>
      <c r="F9" s="120"/>
      <c r="G9" s="121"/>
      <c r="H9" s="2"/>
      <c r="I9" s="2"/>
      <c r="J9" s="2"/>
      <c r="K9" s="2"/>
    </row>
    <row r="10" spans="1:23" ht="165.75" customHeight="1" x14ac:dyDescent="0.25">
      <c r="A10" s="17" t="s">
        <v>11</v>
      </c>
      <c r="B10" s="18" t="s">
        <v>370</v>
      </c>
      <c r="C10" s="18" t="s">
        <v>0</v>
      </c>
      <c r="D10" s="19" t="s">
        <v>7</v>
      </c>
      <c r="E10" s="19" t="s">
        <v>8</v>
      </c>
      <c r="F10" s="19" t="s">
        <v>9</v>
      </c>
      <c r="G10" s="19" t="s">
        <v>10</v>
      </c>
      <c r="H10" s="18" t="s">
        <v>5</v>
      </c>
      <c r="I10" s="18" t="s">
        <v>16</v>
      </c>
      <c r="J10" s="18" t="s">
        <v>371</v>
      </c>
      <c r="K10" s="18" t="s">
        <v>369</v>
      </c>
      <c r="L10" s="18" t="s">
        <v>19</v>
      </c>
      <c r="M10" s="18" t="s">
        <v>6</v>
      </c>
      <c r="N10" s="18" t="s">
        <v>1</v>
      </c>
      <c r="O10" s="20" t="s">
        <v>13</v>
      </c>
      <c r="Q10" s="5"/>
      <c r="R10" s="5"/>
      <c r="S10" s="5"/>
      <c r="T10" s="5"/>
      <c r="U10" s="5"/>
    </row>
    <row r="11" spans="1:23" s="40" customFormat="1" x14ac:dyDescent="0.25">
      <c r="A11" s="38" t="s">
        <v>57</v>
      </c>
      <c r="B11" s="38" t="s">
        <v>374</v>
      </c>
      <c r="C11" s="56" t="s">
        <v>375</v>
      </c>
      <c r="D11" s="107"/>
      <c r="E11" s="107"/>
      <c r="F11" s="107"/>
      <c r="G11" s="107"/>
      <c r="H11" s="57">
        <f t="shared" ref="H11:H42" si="0">D11+E11+F11+G11</f>
        <v>0</v>
      </c>
      <c r="I11" s="39"/>
      <c r="J11" s="39">
        <f>Tabla136[[#This Row],[PRECIO UNITARIO ESTIMADO]]*Tabla136[[#This Row],[CANTIDAD TOTAL]]</f>
        <v>0</v>
      </c>
      <c r="K11" s="39"/>
      <c r="L11" s="38"/>
      <c r="M11" s="38"/>
      <c r="N11" s="39"/>
      <c r="O11" s="38"/>
      <c r="T11" s="4" t="s">
        <v>26</v>
      </c>
      <c r="W11" s="41" t="s">
        <v>23</v>
      </c>
    </row>
    <row r="12" spans="1:23" x14ac:dyDescent="0.25">
      <c r="A12" s="6" t="s">
        <v>59</v>
      </c>
      <c r="B12" s="6" t="s">
        <v>376</v>
      </c>
      <c r="C12" s="56" t="s">
        <v>373</v>
      </c>
      <c r="D12" s="109"/>
      <c r="E12" s="109"/>
      <c r="F12" s="109"/>
      <c r="G12" s="109"/>
      <c r="H12" s="59">
        <f t="shared" si="0"/>
        <v>0</v>
      </c>
      <c r="I12" s="8"/>
      <c r="J12" s="39">
        <f>Tabla136[[#This Row],[PRECIO UNITARIO ESTIMADO]]*Tabla136[[#This Row],[CANTIDAD TOTAL]]</f>
        <v>0</v>
      </c>
      <c r="K12" s="8"/>
      <c r="L12" s="6"/>
      <c r="M12" s="6"/>
      <c r="N12" s="8"/>
      <c r="O12" s="6"/>
      <c r="T12" s="4" t="s">
        <v>27</v>
      </c>
      <c r="W12" s="11" t="s">
        <v>24</v>
      </c>
    </row>
    <row r="13" spans="1:23" x14ac:dyDescent="0.25">
      <c r="A13" s="6" t="s">
        <v>377</v>
      </c>
      <c r="B13" s="6" t="s">
        <v>378</v>
      </c>
      <c r="C13" s="56" t="s">
        <v>379</v>
      </c>
      <c r="D13" s="109"/>
      <c r="E13" s="109"/>
      <c r="F13" s="109"/>
      <c r="G13" s="109"/>
      <c r="H13" s="7">
        <f t="shared" si="0"/>
        <v>0</v>
      </c>
      <c r="I13" s="8"/>
      <c r="J13" s="39">
        <f>Tabla136[[#This Row],[PRECIO UNITARIO ESTIMADO]]*Tabla136[[#This Row],[CANTIDAD TOTAL]]</f>
        <v>0</v>
      </c>
      <c r="K13" s="8"/>
      <c r="L13" s="6"/>
      <c r="M13" s="6"/>
      <c r="N13" s="8"/>
      <c r="O13" s="6"/>
      <c r="T13" s="4" t="s">
        <v>28</v>
      </c>
      <c r="W13" s="11" t="s">
        <v>22</v>
      </c>
    </row>
    <row r="14" spans="1:23" x14ac:dyDescent="0.25">
      <c r="A14" s="29" t="s">
        <v>88</v>
      </c>
      <c r="B14" s="29" t="s">
        <v>380</v>
      </c>
      <c r="C14" s="56" t="s">
        <v>379</v>
      </c>
      <c r="D14" s="109"/>
      <c r="E14" s="109"/>
      <c r="F14" s="109"/>
      <c r="G14" s="109"/>
      <c r="H14" s="59">
        <f t="shared" si="0"/>
        <v>0</v>
      </c>
      <c r="I14" s="30"/>
      <c r="J14" s="39">
        <f>Tabla136[[#This Row],[PRECIO UNITARIO ESTIMADO]]*Tabla136[[#This Row],[CANTIDAD TOTAL]]</f>
        <v>0</v>
      </c>
      <c r="K14" s="30"/>
      <c r="L14" s="29"/>
      <c r="M14" s="29"/>
      <c r="N14" s="8"/>
      <c r="O14" s="6"/>
      <c r="T14" s="4" t="s">
        <v>29</v>
      </c>
      <c r="W14" s="11" t="s">
        <v>21</v>
      </c>
    </row>
    <row r="15" spans="1:23" x14ac:dyDescent="0.25">
      <c r="A15" s="6" t="s">
        <v>99</v>
      </c>
      <c r="B15" s="6" t="s">
        <v>381</v>
      </c>
      <c r="C15" s="56" t="s">
        <v>379</v>
      </c>
      <c r="D15" s="109"/>
      <c r="E15" s="109"/>
      <c r="F15" s="109"/>
      <c r="G15" s="109"/>
      <c r="H15" s="7">
        <f t="shared" si="0"/>
        <v>0</v>
      </c>
      <c r="I15" s="8"/>
      <c r="J15" s="39">
        <f>Tabla136[[#This Row],[PRECIO UNITARIO ESTIMADO]]*Tabla136[[#This Row],[CANTIDAD TOTAL]]</f>
        <v>0</v>
      </c>
      <c r="K15" s="8"/>
      <c r="L15" s="6"/>
      <c r="M15" s="6"/>
      <c r="N15" s="8"/>
      <c r="O15" s="6"/>
      <c r="T15" s="4" t="s">
        <v>30</v>
      </c>
      <c r="W15" s="11" t="s">
        <v>20</v>
      </c>
    </row>
    <row r="16" spans="1:23" x14ac:dyDescent="0.25">
      <c r="A16" s="6" t="s">
        <v>101</v>
      </c>
      <c r="B16" s="6" t="s">
        <v>382</v>
      </c>
      <c r="C16" s="56" t="s">
        <v>383</v>
      </c>
      <c r="D16" s="109"/>
      <c r="E16" s="109"/>
      <c r="F16" s="109"/>
      <c r="G16" s="109"/>
      <c r="H16" s="7">
        <f t="shared" si="0"/>
        <v>0</v>
      </c>
      <c r="I16" s="8"/>
      <c r="J16" s="39">
        <f>Tabla136[[#This Row],[PRECIO UNITARIO ESTIMADO]]*Tabla136[[#This Row],[CANTIDAD TOTAL]]</f>
        <v>0</v>
      </c>
      <c r="K16" s="8"/>
      <c r="L16" s="6"/>
      <c r="M16" s="6"/>
      <c r="N16" s="8"/>
      <c r="O16" s="6"/>
      <c r="T16" s="4" t="s">
        <v>31</v>
      </c>
      <c r="W16" s="11" t="s">
        <v>17</v>
      </c>
    </row>
    <row r="17" spans="1:23" x14ac:dyDescent="0.25">
      <c r="A17" s="31" t="s">
        <v>105</v>
      </c>
      <c r="B17" s="31" t="s">
        <v>384</v>
      </c>
      <c r="C17" s="56" t="s">
        <v>373</v>
      </c>
      <c r="D17" s="109"/>
      <c r="E17" s="109"/>
      <c r="F17" s="109"/>
      <c r="G17" s="109"/>
      <c r="H17" s="62">
        <f t="shared" si="0"/>
        <v>0</v>
      </c>
      <c r="I17" s="32"/>
      <c r="J17" s="39">
        <f>Tabla136[[#This Row],[PRECIO UNITARIO ESTIMADO]]*Tabla136[[#This Row],[CANTIDAD TOTAL]]</f>
        <v>0</v>
      </c>
      <c r="K17" s="32"/>
      <c r="L17" s="31"/>
      <c r="M17" s="31"/>
      <c r="N17" s="32"/>
      <c r="O17" s="31"/>
      <c r="T17" s="4" t="s">
        <v>32</v>
      </c>
      <c r="W17" s="11" t="s">
        <v>18</v>
      </c>
    </row>
    <row r="18" spans="1:23" x14ac:dyDescent="0.25">
      <c r="A18" s="29" t="s">
        <v>110</v>
      </c>
      <c r="B18" s="29" t="s">
        <v>627</v>
      </c>
      <c r="C18" s="58" t="s">
        <v>379</v>
      </c>
      <c r="D18" s="109"/>
      <c r="E18" s="109"/>
      <c r="F18" s="109"/>
      <c r="G18" s="109"/>
      <c r="H18" s="49">
        <f t="shared" si="0"/>
        <v>0</v>
      </c>
      <c r="I18" s="30"/>
      <c r="J18" s="39">
        <f>Tabla136[[#This Row],[PRECIO UNITARIO ESTIMADO]]*Tabla136[[#This Row],[CANTIDAD TOTAL]]</f>
        <v>0</v>
      </c>
      <c r="K18" s="30"/>
      <c r="L18" s="29"/>
      <c r="M18" s="29"/>
      <c r="N18" s="30"/>
      <c r="O18" s="29"/>
      <c r="T18" s="4" t="s">
        <v>33</v>
      </c>
      <c r="W18" s="11"/>
    </row>
    <row r="19" spans="1:23" x14ac:dyDescent="0.25">
      <c r="A19" s="31" t="s">
        <v>154</v>
      </c>
      <c r="B19" s="31" t="s">
        <v>385</v>
      </c>
      <c r="C19" s="56" t="s">
        <v>379</v>
      </c>
      <c r="D19" s="109"/>
      <c r="E19" s="109"/>
      <c r="F19" s="109"/>
      <c r="G19" s="109"/>
      <c r="H19" s="49">
        <f t="shared" si="0"/>
        <v>0</v>
      </c>
      <c r="I19" s="32"/>
      <c r="J19" s="39">
        <f>Tabla136[[#This Row],[PRECIO UNITARIO ESTIMADO]]*Tabla136[[#This Row],[CANTIDAD TOTAL]]</f>
        <v>0</v>
      </c>
      <c r="K19" s="32"/>
      <c r="L19" s="31"/>
      <c r="M19" s="31"/>
      <c r="N19" s="32"/>
      <c r="O19" s="6"/>
      <c r="T19" s="4" t="s">
        <v>34</v>
      </c>
      <c r="W19" s="11"/>
    </row>
    <row r="20" spans="1:23" x14ac:dyDescent="0.25">
      <c r="A20" s="29" t="s">
        <v>177</v>
      </c>
      <c r="B20" s="29" t="s">
        <v>619</v>
      </c>
      <c r="C20" s="56" t="s">
        <v>379</v>
      </c>
      <c r="D20" s="109"/>
      <c r="E20" s="109"/>
      <c r="F20" s="109"/>
      <c r="G20" s="109"/>
      <c r="H20" s="59">
        <f t="shared" si="0"/>
        <v>0</v>
      </c>
      <c r="I20" s="30"/>
      <c r="J20" s="39">
        <f>Tabla136[[#This Row],[PRECIO UNITARIO ESTIMADO]]*Tabla136[[#This Row],[CANTIDAD TOTAL]]</f>
        <v>0</v>
      </c>
      <c r="K20" s="30"/>
      <c r="L20" s="29"/>
      <c r="M20" s="29"/>
      <c r="N20" s="8"/>
      <c r="O20" s="6"/>
      <c r="T20" s="4"/>
      <c r="W20" s="11"/>
    </row>
    <row r="21" spans="1:23" x14ac:dyDescent="0.25">
      <c r="A21" s="31" t="s">
        <v>386</v>
      </c>
      <c r="B21" s="31" t="s">
        <v>387</v>
      </c>
      <c r="C21" s="56" t="s">
        <v>379</v>
      </c>
      <c r="D21" s="109">
        <v>1</v>
      </c>
      <c r="E21" s="109"/>
      <c r="F21" s="109"/>
      <c r="G21" s="109"/>
      <c r="H21" s="49">
        <f t="shared" si="0"/>
        <v>1</v>
      </c>
      <c r="I21" s="32"/>
      <c r="J21" s="39">
        <f>Tabla136[[#This Row],[PRECIO UNITARIO ESTIMADO]]*Tabla136[[#This Row],[CANTIDAD TOTAL]]</f>
        <v>0</v>
      </c>
      <c r="K21" s="32"/>
      <c r="L21" s="31"/>
      <c r="M21" s="31"/>
      <c r="N21" s="30"/>
      <c r="O21" s="6"/>
      <c r="T21" s="4"/>
      <c r="W21" s="11"/>
    </row>
    <row r="22" spans="1:23" x14ac:dyDescent="0.25">
      <c r="A22" s="29" t="s">
        <v>388</v>
      </c>
      <c r="B22" s="29" t="s">
        <v>389</v>
      </c>
      <c r="C22" s="56" t="s">
        <v>379</v>
      </c>
      <c r="D22" s="109"/>
      <c r="E22" s="109"/>
      <c r="F22" s="109"/>
      <c r="G22" s="109"/>
      <c r="H22" s="59">
        <f t="shared" si="0"/>
        <v>0</v>
      </c>
      <c r="I22" s="30"/>
      <c r="J22" s="39">
        <f>Tabla136[[#This Row],[PRECIO UNITARIO ESTIMADO]]*Tabla136[[#This Row],[CANTIDAD TOTAL]]</f>
        <v>0</v>
      </c>
      <c r="K22" s="30"/>
      <c r="L22" s="29"/>
      <c r="M22" s="29"/>
      <c r="N22" s="32"/>
      <c r="O22" s="6"/>
      <c r="T22" s="4" t="s">
        <v>35</v>
      </c>
      <c r="W22" s="11"/>
    </row>
    <row r="23" spans="1:23" x14ac:dyDescent="0.25">
      <c r="A23" s="31" t="s">
        <v>390</v>
      </c>
      <c r="B23" s="31" t="s">
        <v>391</v>
      </c>
      <c r="C23" s="56" t="s">
        <v>379</v>
      </c>
      <c r="D23" s="109"/>
      <c r="E23" s="109"/>
      <c r="F23" s="109"/>
      <c r="G23" s="109"/>
      <c r="H23" s="49">
        <f t="shared" si="0"/>
        <v>0</v>
      </c>
      <c r="I23" s="32"/>
      <c r="J23" s="39">
        <f>Tabla136[[#This Row],[PRECIO UNITARIO ESTIMADO]]*Tabla136[[#This Row],[CANTIDAD TOTAL]]</f>
        <v>0</v>
      </c>
      <c r="K23" s="32"/>
      <c r="L23" s="31"/>
      <c r="M23" s="31"/>
      <c r="N23" s="30"/>
      <c r="O23" s="6"/>
      <c r="T23" s="4" t="s">
        <v>36</v>
      </c>
      <c r="W23" s="11"/>
    </row>
    <row r="24" spans="1:23" x14ac:dyDescent="0.25">
      <c r="A24" s="29" t="s">
        <v>392</v>
      </c>
      <c r="B24" s="29" t="s">
        <v>393</v>
      </c>
      <c r="C24" s="56" t="s">
        <v>379</v>
      </c>
      <c r="D24" s="109"/>
      <c r="E24" s="109"/>
      <c r="F24" s="109"/>
      <c r="G24" s="109"/>
      <c r="H24" s="59">
        <f t="shared" si="0"/>
        <v>0</v>
      </c>
      <c r="I24" s="30"/>
      <c r="J24" s="39">
        <f>Tabla136[[#This Row],[PRECIO UNITARIO ESTIMADO]]*Tabla136[[#This Row],[CANTIDAD TOTAL]]</f>
        <v>0</v>
      </c>
      <c r="K24" s="30"/>
      <c r="L24" s="29"/>
      <c r="M24" s="29"/>
      <c r="N24" s="32"/>
      <c r="O24" s="29"/>
      <c r="T24" s="4" t="s">
        <v>37</v>
      </c>
      <c r="W24" s="11"/>
    </row>
    <row r="25" spans="1:23" x14ac:dyDescent="0.25">
      <c r="A25" s="31" t="s">
        <v>394</v>
      </c>
      <c r="B25" s="31" t="s">
        <v>395</v>
      </c>
      <c r="C25" s="56" t="s">
        <v>379</v>
      </c>
      <c r="D25" s="109"/>
      <c r="E25" s="109"/>
      <c r="F25" s="109"/>
      <c r="G25" s="109"/>
      <c r="H25" s="49">
        <f t="shared" si="0"/>
        <v>0</v>
      </c>
      <c r="I25" s="32"/>
      <c r="J25" s="39">
        <f>Tabla136[[#This Row],[PRECIO UNITARIO ESTIMADO]]*Tabla136[[#This Row],[CANTIDAD TOTAL]]</f>
        <v>0</v>
      </c>
      <c r="K25" s="32"/>
      <c r="L25" s="31"/>
      <c r="M25" s="31"/>
      <c r="N25" s="30"/>
      <c r="O25" s="6"/>
      <c r="T25" s="4" t="s">
        <v>38</v>
      </c>
      <c r="W25" s="11"/>
    </row>
    <row r="26" spans="1:23" x14ac:dyDescent="0.25">
      <c r="A26" s="29" t="s">
        <v>396</v>
      </c>
      <c r="B26" s="29" t="s">
        <v>397</v>
      </c>
      <c r="C26" s="56" t="s">
        <v>379</v>
      </c>
      <c r="D26" s="109"/>
      <c r="E26" s="109"/>
      <c r="F26" s="109"/>
      <c r="G26" s="109"/>
      <c r="H26" s="59">
        <f t="shared" si="0"/>
        <v>0</v>
      </c>
      <c r="I26" s="30"/>
      <c r="J26" s="39">
        <f>Tabla136[[#This Row],[PRECIO UNITARIO ESTIMADO]]*Tabla136[[#This Row],[CANTIDAD TOTAL]]</f>
        <v>0</v>
      </c>
      <c r="K26" s="30"/>
      <c r="L26" s="29"/>
      <c r="M26" s="29"/>
      <c r="N26" s="32"/>
      <c r="O26" s="29"/>
      <c r="T26" s="4" t="s">
        <v>39</v>
      </c>
      <c r="W26" s="11"/>
    </row>
    <row r="27" spans="1:23" x14ac:dyDescent="0.25">
      <c r="A27" s="31" t="s">
        <v>398</v>
      </c>
      <c r="B27" s="31" t="s">
        <v>399</v>
      </c>
      <c r="C27" s="56" t="s">
        <v>379</v>
      </c>
      <c r="D27" s="109"/>
      <c r="E27" s="109"/>
      <c r="F27" s="109"/>
      <c r="G27" s="109"/>
      <c r="H27" s="49">
        <f t="shared" si="0"/>
        <v>0</v>
      </c>
      <c r="I27" s="32"/>
      <c r="J27" s="39">
        <f>Tabla136[[#This Row],[PRECIO UNITARIO ESTIMADO]]*Tabla136[[#This Row],[CANTIDAD TOTAL]]</f>
        <v>0</v>
      </c>
      <c r="K27" s="32"/>
      <c r="L27" s="31"/>
      <c r="M27" s="31"/>
      <c r="N27" s="30"/>
      <c r="O27" s="6"/>
      <c r="T27" s="4" t="s">
        <v>40</v>
      </c>
      <c r="W27" s="11"/>
    </row>
    <row r="28" spans="1:23" x14ac:dyDescent="0.25">
      <c r="A28" s="29" t="s">
        <v>400</v>
      </c>
      <c r="B28" s="29" t="s">
        <v>401</v>
      </c>
      <c r="C28" s="56" t="s">
        <v>379</v>
      </c>
      <c r="D28" s="109"/>
      <c r="E28" s="109"/>
      <c r="F28" s="109"/>
      <c r="G28" s="109"/>
      <c r="H28" s="59">
        <f t="shared" si="0"/>
        <v>0</v>
      </c>
      <c r="I28" s="30"/>
      <c r="J28" s="39">
        <f>Tabla136[[#This Row],[PRECIO UNITARIO ESTIMADO]]*Tabla136[[#This Row],[CANTIDAD TOTAL]]</f>
        <v>0</v>
      </c>
      <c r="K28" s="30"/>
      <c r="L28" s="29"/>
      <c r="M28" s="29"/>
      <c r="N28" s="32"/>
      <c r="O28" s="6"/>
      <c r="T28" s="4" t="s">
        <v>41</v>
      </c>
      <c r="W28" s="11"/>
    </row>
    <row r="29" spans="1:23" x14ac:dyDescent="0.25">
      <c r="A29" s="31" t="s">
        <v>180</v>
      </c>
      <c r="B29" s="31" t="s">
        <v>402</v>
      </c>
      <c r="C29" s="58" t="s">
        <v>379</v>
      </c>
      <c r="D29" s="109"/>
      <c r="E29" s="109"/>
      <c r="F29" s="109"/>
      <c r="G29" s="109"/>
      <c r="H29" s="49">
        <f t="shared" si="0"/>
        <v>0</v>
      </c>
      <c r="I29" s="32"/>
      <c r="J29" s="39">
        <f>Tabla136[[#This Row],[PRECIO UNITARIO ESTIMADO]]*Tabla136[[#This Row],[CANTIDAD TOTAL]]</f>
        <v>0</v>
      </c>
      <c r="K29" s="32"/>
      <c r="L29" s="31"/>
      <c r="M29" s="11"/>
      <c r="N29" s="30"/>
      <c r="O29" s="6"/>
      <c r="T29" s="4" t="s">
        <v>42</v>
      </c>
      <c r="W29" s="11"/>
    </row>
    <row r="30" spans="1:23" x14ac:dyDescent="0.25">
      <c r="A30" s="31" t="s">
        <v>403</v>
      </c>
      <c r="B30" s="29" t="s">
        <v>613</v>
      </c>
      <c r="C30" s="56" t="s">
        <v>379</v>
      </c>
      <c r="D30" s="109"/>
      <c r="E30" s="109"/>
      <c r="F30" s="109"/>
      <c r="G30" s="109"/>
      <c r="H30" s="59">
        <f t="shared" si="0"/>
        <v>0</v>
      </c>
      <c r="I30" s="30"/>
      <c r="J30" s="39">
        <f>Tabla136[[#This Row],[PRECIO UNITARIO ESTIMADO]]*Tabla136[[#This Row],[CANTIDAD TOTAL]]</f>
        <v>0</v>
      </c>
      <c r="K30" s="30"/>
      <c r="L30" s="29"/>
      <c r="M30" s="31"/>
      <c r="N30" s="30"/>
      <c r="O30" s="29"/>
      <c r="T30" s="4" t="s">
        <v>43</v>
      </c>
      <c r="W30" s="11"/>
    </row>
    <row r="31" spans="1:23" x14ac:dyDescent="0.25">
      <c r="A31" s="31" t="s">
        <v>403</v>
      </c>
      <c r="B31" s="31" t="s">
        <v>404</v>
      </c>
      <c r="C31" s="56" t="s">
        <v>379</v>
      </c>
      <c r="D31" s="109"/>
      <c r="E31" s="109"/>
      <c r="F31" s="109"/>
      <c r="G31" s="109"/>
      <c r="H31" s="49">
        <f t="shared" si="0"/>
        <v>0</v>
      </c>
      <c r="I31" s="32"/>
      <c r="J31" s="39">
        <f>Tabla136[[#This Row],[PRECIO UNITARIO ESTIMADO]]*Tabla136[[#This Row],[CANTIDAD TOTAL]]</f>
        <v>0</v>
      </c>
      <c r="K31" s="32"/>
      <c r="L31" s="31"/>
      <c r="M31" s="31"/>
      <c r="N31" s="32"/>
      <c r="O31" s="31"/>
      <c r="T31" s="4" t="s">
        <v>44</v>
      </c>
      <c r="W31" s="11"/>
    </row>
    <row r="32" spans="1:23" x14ac:dyDescent="0.25">
      <c r="A32" s="31" t="s">
        <v>405</v>
      </c>
      <c r="B32" s="29" t="s">
        <v>610</v>
      </c>
      <c r="C32" s="56" t="s">
        <v>379</v>
      </c>
      <c r="D32" s="109"/>
      <c r="E32" s="109"/>
      <c r="F32" s="109"/>
      <c r="G32" s="109"/>
      <c r="H32" s="59">
        <f t="shared" si="0"/>
        <v>0</v>
      </c>
      <c r="I32" s="30"/>
      <c r="J32" s="39">
        <f>Tabla136[[#This Row],[PRECIO UNITARIO ESTIMADO]]*Tabla136[[#This Row],[CANTIDAD TOTAL]]</f>
        <v>0</v>
      </c>
      <c r="K32" s="30"/>
      <c r="L32" s="29"/>
      <c r="M32" s="29"/>
      <c r="N32" s="30"/>
      <c r="O32" s="29"/>
      <c r="T32" s="4" t="s">
        <v>45</v>
      </c>
      <c r="W32" s="11"/>
    </row>
    <row r="33" spans="1:23" x14ac:dyDescent="0.25">
      <c r="A33" s="31" t="s">
        <v>407</v>
      </c>
      <c r="B33" s="31" t="s">
        <v>406</v>
      </c>
      <c r="C33" s="56" t="s">
        <v>379</v>
      </c>
      <c r="D33" s="109"/>
      <c r="E33" s="109"/>
      <c r="F33" s="109"/>
      <c r="G33" s="109"/>
      <c r="H33" s="49">
        <f t="shared" si="0"/>
        <v>0</v>
      </c>
      <c r="I33" s="32"/>
      <c r="J33" s="39">
        <f>Tabla136[[#This Row],[PRECIO UNITARIO ESTIMADO]]*Tabla136[[#This Row],[CANTIDAD TOTAL]]</f>
        <v>0</v>
      </c>
      <c r="K33" s="32"/>
      <c r="L33" s="31"/>
      <c r="M33" s="31"/>
      <c r="N33" s="8"/>
      <c r="O33" s="6"/>
      <c r="T33" s="4" t="s">
        <v>46</v>
      </c>
      <c r="W33" s="11"/>
    </row>
    <row r="34" spans="1:23" x14ac:dyDescent="0.25">
      <c r="A34" s="31" t="s">
        <v>408</v>
      </c>
      <c r="B34" s="6" t="s">
        <v>607</v>
      </c>
      <c r="C34" s="60" t="s">
        <v>373</v>
      </c>
      <c r="D34" s="109"/>
      <c r="E34" s="109"/>
      <c r="F34" s="109"/>
      <c r="G34" s="109"/>
      <c r="H34" s="59">
        <f t="shared" si="0"/>
        <v>0</v>
      </c>
      <c r="I34" s="8"/>
      <c r="J34" s="39">
        <f>Tabla136[[#This Row],[PRECIO UNITARIO ESTIMADO]]*Tabla136[[#This Row],[CANTIDAD TOTAL]]</f>
        <v>0</v>
      </c>
      <c r="K34" s="8"/>
      <c r="L34" s="6"/>
      <c r="M34" s="6"/>
      <c r="N34" s="8"/>
      <c r="O34" s="6"/>
      <c r="T34" s="4" t="s">
        <v>47</v>
      </c>
      <c r="W34" s="11"/>
    </row>
    <row r="35" spans="1:23" x14ac:dyDescent="0.25">
      <c r="A35" s="31" t="s">
        <v>410</v>
      </c>
      <c r="B35" s="6" t="s">
        <v>614</v>
      </c>
      <c r="C35" s="60" t="s">
        <v>373</v>
      </c>
      <c r="D35" s="109"/>
      <c r="E35" s="109"/>
      <c r="F35" s="109"/>
      <c r="G35" s="109"/>
      <c r="H35" s="49">
        <f t="shared" si="0"/>
        <v>0</v>
      </c>
      <c r="I35" s="8"/>
      <c r="J35" s="39">
        <f>Tabla136[[#This Row],[PRECIO UNITARIO ESTIMADO]]*Tabla136[[#This Row],[CANTIDAD TOTAL]]</f>
        <v>0</v>
      </c>
      <c r="K35" s="8"/>
      <c r="L35" s="6"/>
      <c r="M35" s="6"/>
      <c r="N35" s="8"/>
      <c r="O35" s="6"/>
      <c r="T35" s="4" t="s">
        <v>48</v>
      </c>
      <c r="W35" s="11"/>
    </row>
    <row r="36" spans="1:23" x14ac:dyDescent="0.25">
      <c r="A36" s="31" t="s">
        <v>412</v>
      </c>
      <c r="B36" s="29" t="s">
        <v>615</v>
      </c>
      <c r="C36" s="60" t="s">
        <v>373</v>
      </c>
      <c r="D36" s="109"/>
      <c r="E36" s="109"/>
      <c r="F36" s="109"/>
      <c r="G36" s="109"/>
      <c r="H36" s="59">
        <f t="shared" si="0"/>
        <v>0</v>
      </c>
      <c r="I36" s="30"/>
      <c r="J36" s="39">
        <f>Tabla136[[#This Row],[PRECIO UNITARIO ESTIMADO]]*Tabla136[[#This Row],[CANTIDAD TOTAL]]</f>
        <v>0</v>
      </c>
      <c r="K36" s="30"/>
      <c r="L36" s="29"/>
      <c r="M36" s="29"/>
      <c r="N36" s="30"/>
      <c r="O36" s="29"/>
      <c r="T36" s="4" t="s">
        <v>49</v>
      </c>
      <c r="W36" s="11"/>
    </row>
    <row r="37" spans="1:23" x14ac:dyDescent="0.25">
      <c r="A37" s="31" t="s">
        <v>414</v>
      </c>
      <c r="B37" s="31" t="s">
        <v>617</v>
      </c>
      <c r="C37" s="60" t="s">
        <v>373</v>
      </c>
      <c r="D37" s="109"/>
      <c r="E37" s="109"/>
      <c r="F37" s="109"/>
      <c r="G37" s="109"/>
      <c r="H37" s="49">
        <f t="shared" si="0"/>
        <v>0</v>
      </c>
      <c r="I37" s="32"/>
      <c r="J37" s="39">
        <f>Tabla136[[#This Row],[PRECIO UNITARIO ESTIMADO]]*Tabla136[[#This Row],[CANTIDAD TOTAL]]</f>
        <v>0</v>
      </c>
      <c r="K37" s="32"/>
      <c r="L37" s="31"/>
      <c r="M37" s="31"/>
      <c r="N37" s="8"/>
      <c r="O37" s="6"/>
      <c r="T37" s="4" t="s">
        <v>50</v>
      </c>
      <c r="W37" s="11"/>
    </row>
    <row r="38" spans="1:23" s="40" customFormat="1" x14ac:dyDescent="0.25">
      <c r="A38" s="31" t="s">
        <v>416</v>
      </c>
      <c r="B38" s="38" t="s">
        <v>609</v>
      </c>
      <c r="C38" s="60" t="s">
        <v>373</v>
      </c>
      <c r="D38" s="107"/>
      <c r="E38" s="107"/>
      <c r="F38" s="107"/>
      <c r="G38" s="107"/>
      <c r="H38" s="59">
        <f t="shared" si="0"/>
        <v>0</v>
      </c>
      <c r="I38" s="39"/>
      <c r="J38" s="39">
        <f>Tabla136[[#This Row],[PRECIO UNITARIO ESTIMADO]]*Tabla136[[#This Row],[CANTIDAD TOTAL]]</f>
        <v>0</v>
      </c>
      <c r="K38" s="39"/>
      <c r="L38" s="38"/>
      <c r="M38" s="38"/>
      <c r="N38" s="39"/>
      <c r="O38" s="38"/>
      <c r="T38" s="4" t="s">
        <v>51</v>
      </c>
      <c r="W38" s="41"/>
    </row>
    <row r="39" spans="1:23" x14ac:dyDescent="0.25">
      <c r="A39" s="31" t="s">
        <v>418</v>
      </c>
      <c r="B39" s="31" t="s">
        <v>409</v>
      </c>
      <c r="C39" s="60" t="s">
        <v>373</v>
      </c>
      <c r="D39" s="109"/>
      <c r="E39" s="109"/>
      <c r="F39" s="109"/>
      <c r="G39" s="109"/>
      <c r="H39" s="49">
        <f t="shared" si="0"/>
        <v>0</v>
      </c>
      <c r="I39" s="32"/>
      <c r="J39" s="39">
        <f>Tabla136[[#This Row],[PRECIO UNITARIO ESTIMADO]]*Tabla136[[#This Row],[CANTIDAD TOTAL]]</f>
        <v>0</v>
      </c>
      <c r="K39" s="32"/>
      <c r="L39" s="6"/>
      <c r="M39" s="6"/>
      <c r="N39" s="8"/>
      <c r="O39" s="6"/>
      <c r="T39" s="4" t="s">
        <v>52</v>
      </c>
      <c r="W39" s="11"/>
    </row>
    <row r="40" spans="1:23" x14ac:dyDescent="0.25">
      <c r="A40" s="31" t="s">
        <v>420</v>
      </c>
      <c r="B40" s="29" t="s">
        <v>618</v>
      </c>
      <c r="C40" s="60" t="s">
        <v>373</v>
      </c>
      <c r="D40" s="109"/>
      <c r="E40" s="109"/>
      <c r="F40" s="109"/>
      <c r="G40" s="109"/>
      <c r="H40" s="59">
        <f t="shared" si="0"/>
        <v>0</v>
      </c>
      <c r="I40" s="30"/>
      <c r="J40" s="39">
        <f>Tabla136[[#This Row],[PRECIO UNITARIO ESTIMADO]]*Tabla136[[#This Row],[CANTIDAD TOTAL]]</f>
        <v>0</v>
      </c>
      <c r="K40" s="30"/>
      <c r="L40" s="29"/>
      <c r="M40" s="29"/>
      <c r="N40" s="30"/>
      <c r="O40" s="29"/>
      <c r="T40" s="4" t="s">
        <v>53</v>
      </c>
      <c r="W40" s="11"/>
    </row>
    <row r="41" spans="1:23" x14ac:dyDescent="0.25">
      <c r="A41" s="31" t="s">
        <v>422</v>
      </c>
      <c r="B41" s="6" t="s">
        <v>411</v>
      </c>
      <c r="C41" s="60" t="s">
        <v>373</v>
      </c>
      <c r="D41" s="109"/>
      <c r="E41" s="109"/>
      <c r="F41" s="109"/>
      <c r="G41" s="109"/>
      <c r="H41" s="49">
        <f t="shared" si="0"/>
        <v>0</v>
      </c>
      <c r="I41" s="8"/>
      <c r="J41" s="39">
        <f>Tabla136[[#This Row],[PRECIO UNITARIO ESTIMADO]]*Tabla136[[#This Row],[CANTIDAD TOTAL]]</f>
        <v>0</v>
      </c>
      <c r="K41" s="8"/>
      <c r="L41" s="6"/>
      <c r="M41" s="6"/>
      <c r="N41" s="8"/>
      <c r="O41" s="6"/>
      <c r="T41" s="4" t="s">
        <v>54</v>
      </c>
      <c r="W41" s="11"/>
    </row>
    <row r="42" spans="1:23" x14ac:dyDescent="0.25">
      <c r="A42" s="31" t="s">
        <v>424</v>
      </c>
      <c r="B42" s="6" t="s">
        <v>620</v>
      </c>
      <c r="C42" s="60" t="s">
        <v>373</v>
      </c>
      <c r="D42" s="109"/>
      <c r="E42" s="109"/>
      <c r="F42" s="109"/>
      <c r="G42" s="109"/>
      <c r="H42" s="59">
        <f t="shared" si="0"/>
        <v>0</v>
      </c>
      <c r="I42" s="8"/>
      <c r="J42" s="39">
        <f>Tabla136[[#This Row],[PRECIO UNITARIO ESTIMADO]]*Tabla136[[#This Row],[CANTIDAD TOTAL]]</f>
        <v>0</v>
      </c>
      <c r="K42" s="8"/>
      <c r="L42" s="6"/>
      <c r="M42" s="6"/>
      <c r="N42" s="8"/>
      <c r="O42" s="6"/>
      <c r="T42" s="4" t="s">
        <v>55</v>
      </c>
      <c r="W42" s="11"/>
    </row>
    <row r="43" spans="1:23" x14ac:dyDescent="0.25">
      <c r="A43" s="31" t="s">
        <v>426</v>
      </c>
      <c r="B43" s="6" t="s">
        <v>413</v>
      </c>
      <c r="C43" s="58" t="s">
        <v>372</v>
      </c>
      <c r="D43" s="110">
        <v>15</v>
      </c>
      <c r="E43" s="110">
        <v>15</v>
      </c>
      <c r="F43" s="110">
        <v>15</v>
      </c>
      <c r="G43" s="110">
        <v>15</v>
      </c>
      <c r="H43" s="64">
        <f t="shared" ref="H43:H74" si="1">D43+E43+F43+G43</f>
        <v>60</v>
      </c>
      <c r="I43" s="8"/>
      <c r="J43" s="39">
        <f>Tabla136[[#This Row],[PRECIO UNITARIO ESTIMADO]]*Tabla136[[#This Row],[CANTIDAD TOTAL]]</f>
        <v>0</v>
      </c>
      <c r="K43" s="8"/>
      <c r="L43" s="6"/>
      <c r="M43" s="6"/>
      <c r="N43" s="8"/>
      <c r="O43" s="6"/>
      <c r="T43" s="4" t="s">
        <v>56</v>
      </c>
      <c r="W43" s="11"/>
    </row>
    <row r="44" spans="1:23" x14ac:dyDescent="0.25">
      <c r="A44" s="31" t="s">
        <v>428</v>
      </c>
      <c r="B44" s="6" t="s">
        <v>624</v>
      </c>
      <c r="C44" s="60" t="s">
        <v>373</v>
      </c>
      <c r="D44" s="109"/>
      <c r="E44" s="109"/>
      <c r="F44" s="109"/>
      <c r="G44" s="109"/>
      <c r="H44" s="59">
        <f t="shared" si="1"/>
        <v>0</v>
      </c>
      <c r="I44" s="8"/>
      <c r="J44" s="39">
        <f>Tabla136[[#This Row],[PRECIO UNITARIO ESTIMADO]]*Tabla136[[#This Row],[CANTIDAD TOTAL]]</f>
        <v>0</v>
      </c>
      <c r="K44" s="8"/>
      <c r="L44" s="6"/>
      <c r="M44" s="6"/>
      <c r="N44" s="8"/>
      <c r="O44" s="6"/>
      <c r="T44" s="4" t="s">
        <v>57</v>
      </c>
      <c r="W44" s="11"/>
    </row>
    <row r="45" spans="1:23" x14ac:dyDescent="0.25">
      <c r="A45" s="31" t="s">
        <v>430</v>
      </c>
      <c r="B45" s="6" t="s">
        <v>415</v>
      </c>
      <c r="C45" s="60" t="s">
        <v>373</v>
      </c>
      <c r="D45" s="111">
        <v>1</v>
      </c>
      <c r="E45" s="111">
        <v>1</v>
      </c>
      <c r="F45" s="111">
        <v>1</v>
      </c>
      <c r="G45" s="111">
        <v>1</v>
      </c>
      <c r="H45" s="63">
        <f t="shared" si="1"/>
        <v>4</v>
      </c>
      <c r="I45" s="8"/>
      <c r="J45" s="39">
        <f>Tabla136[[#This Row],[PRECIO UNITARIO ESTIMADO]]*Tabla136[[#This Row],[CANTIDAD TOTAL]]</f>
        <v>0</v>
      </c>
      <c r="K45" s="8"/>
      <c r="L45" s="6"/>
      <c r="M45" s="6"/>
      <c r="N45" s="8"/>
      <c r="O45" s="6"/>
      <c r="T45" s="4" t="s">
        <v>58</v>
      </c>
      <c r="W45" s="11"/>
    </row>
    <row r="46" spans="1:23" x14ac:dyDescent="0.25">
      <c r="A46" s="31" t="s">
        <v>432</v>
      </c>
      <c r="B46" s="6" t="s">
        <v>605</v>
      </c>
      <c r="C46" s="60" t="s">
        <v>373</v>
      </c>
      <c r="D46" s="111">
        <v>1</v>
      </c>
      <c r="E46" s="111">
        <v>1</v>
      </c>
      <c r="F46" s="111">
        <v>1</v>
      </c>
      <c r="G46" s="111">
        <v>1</v>
      </c>
      <c r="H46" s="59">
        <f t="shared" si="1"/>
        <v>4</v>
      </c>
      <c r="I46" s="8"/>
      <c r="J46" s="39">
        <f>Tabla136[[#This Row],[PRECIO UNITARIO ESTIMADO]]*Tabla136[[#This Row],[CANTIDAD TOTAL]]</f>
        <v>0</v>
      </c>
      <c r="K46" s="8"/>
      <c r="L46" s="6"/>
      <c r="M46" s="6"/>
      <c r="N46" s="8"/>
      <c r="O46" s="6"/>
      <c r="T46" s="4"/>
      <c r="W46" s="11"/>
    </row>
    <row r="47" spans="1:23" x14ac:dyDescent="0.25">
      <c r="A47" s="31" t="s">
        <v>434</v>
      </c>
      <c r="B47" s="6" t="s">
        <v>417</v>
      </c>
      <c r="C47" s="60" t="s">
        <v>373</v>
      </c>
      <c r="D47" s="109"/>
      <c r="E47" s="109"/>
      <c r="F47" s="109"/>
      <c r="G47" s="109"/>
      <c r="H47" s="49">
        <f t="shared" si="1"/>
        <v>0</v>
      </c>
      <c r="I47" s="8"/>
      <c r="J47" s="39">
        <f>Tabla136[[#This Row],[PRECIO UNITARIO ESTIMADO]]*Tabla136[[#This Row],[CANTIDAD TOTAL]]</f>
        <v>0</v>
      </c>
      <c r="K47" s="8"/>
      <c r="L47" s="6"/>
      <c r="M47" s="6"/>
      <c r="N47" s="8"/>
      <c r="O47" s="6"/>
      <c r="T47" s="4" t="s">
        <v>59</v>
      </c>
      <c r="W47" s="11"/>
    </row>
    <row r="48" spans="1:23" x14ac:dyDescent="0.25">
      <c r="A48" s="31" t="s">
        <v>436</v>
      </c>
      <c r="B48" s="6" t="s">
        <v>612</v>
      </c>
      <c r="C48" s="60" t="s">
        <v>373</v>
      </c>
      <c r="D48" s="109"/>
      <c r="E48" s="109"/>
      <c r="F48" s="109"/>
      <c r="G48" s="109"/>
      <c r="H48" s="59">
        <f t="shared" si="1"/>
        <v>0</v>
      </c>
      <c r="I48" s="8"/>
      <c r="J48" s="39">
        <f>Tabla136[[#This Row],[PRECIO UNITARIO ESTIMADO]]*Tabla136[[#This Row],[CANTIDAD TOTAL]]</f>
        <v>0</v>
      </c>
      <c r="K48" s="8"/>
      <c r="L48" s="6"/>
      <c r="M48" s="6"/>
      <c r="N48" s="8"/>
      <c r="O48" s="6"/>
      <c r="T48" s="4" t="s">
        <v>60</v>
      </c>
      <c r="W48" s="11"/>
    </row>
    <row r="49" spans="1:23" x14ac:dyDescent="0.25">
      <c r="A49" s="31" t="s">
        <v>438</v>
      </c>
      <c r="B49" s="6" t="s">
        <v>419</v>
      </c>
      <c r="C49" s="60" t="s">
        <v>373</v>
      </c>
      <c r="D49" s="109">
        <v>5</v>
      </c>
      <c r="E49" s="109">
        <v>5</v>
      </c>
      <c r="F49" s="109">
        <v>5</v>
      </c>
      <c r="G49" s="109">
        <v>5</v>
      </c>
      <c r="H49" s="49">
        <f t="shared" si="1"/>
        <v>20</v>
      </c>
      <c r="I49" s="8"/>
      <c r="J49" s="39">
        <f>Tabla136[[#This Row],[PRECIO UNITARIO ESTIMADO]]*Tabla136[[#This Row],[CANTIDAD TOTAL]]</f>
        <v>0</v>
      </c>
      <c r="K49" s="8"/>
      <c r="L49" s="6"/>
      <c r="M49" s="6"/>
      <c r="N49" s="8"/>
      <c r="O49" s="6"/>
      <c r="T49" s="4" t="s">
        <v>61</v>
      </c>
      <c r="W49" s="11"/>
    </row>
    <row r="50" spans="1:23" x14ac:dyDescent="0.25">
      <c r="A50" s="31" t="s">
        <v>440</v>
      </c>
      <c r="B50" s="6" t="s">
        <v>608</v>
      </c>
      <c r="C50" s="60" t="s">
        <v>373</v>
      </c>
      <c r="D50" s="109"/>
      <c r="E50" s="109"/>
      <c r="F50" s="109"/>
      <c r="G50" s="109"/>
      <c r="H50" s="59">
        <f t="shared" si="1"/>
        <v>0</v>
      </c>
      <c r="I50" s="8"/>
      <c r="J50" s="39">
        <f>Tabla136[[#This Row],[PRECIO UNITARIO ESTIMADO]]*Tabla136[[#This Row],[CANTIDAD TOTAL]]</f>
        <v>0</v>
      </c>
      <c r="K50" s="8"/>
      <c r="L50" s="6"/>
      <c r="M50" s="6"/>
      <c r="N50" s="8"/>
      <c r="O50" s="6"/>
      <c r="T50" s="4" t="s">
        <v>62</v>
      </c>
      <c r="W50" s="11"/>
    </row>
    <row r="51" spans="1:23" x14ac:dyDescent="0.25">
      <c r="A51" s="31" t="s">
        <v>442</v>
      </c>
      <c r="B51" s="6" t="s">
        <v>421</v>
      </c>
      <c r="C51" s="60" t="s">
        <v>373</v>
      </c>
      <c r="D51" s="109">
        <v>15</v>
      </c>
      <c r="E51" s="109">
        <v>15</v>
      </c>
      <c r="F51" s="109">
        <v>15</v>
      </c>
      <c r="G51" s="109">
        <v>15</v>
      </c>
      <c r="H51" s="49">
        <f t="shared" si="1"/>
        <v>60</v>
      </c>
      <c r="I51" s="8"/>
      <c r="J51" s="39">
        <f>Tabla136[[#This Row],[PRECIO UNITARIO ESTIMADO]]*Tabla136[[#This Row],[CANTIDAD TOTAL]]</f>
        <v>0</v>
      </c>
      <c r="K51" s="8"/>
      <c r="L51" s="6"/>
      <c r="M51" s="6"/>
      <c r="N51" s="8"/>
      <c r="O51" s="6"/>
      <c r="T51" s="4" t="s">
        <v>63</v>
      </c>
      <c r="W51" s="11"/>
    </row>
    <row r="52" spans="1:23" x14ac:dyDescent="0.25">
      <c r="A52" s="31" t="s">
        <v>444</v>
      </c>
      <c r="B52" s="6" t="s">
        <v>625</v>
      </c>
      <c r="C52" s="60" t="s">
        <v>373</v>
      </c>
      <c r="D52" s="109"/>
      <c r="E52" s="109"/>
      <c r="F52" s="109"/>
      <c r="G52" s="109"/>
      <c r="H52" s="59">
        <f t="shared" si="1"/>
        <v>0</v>
      </c>
      <c r="I52" s="8"/>
      <c r="J52" s="39">
        <f>Tabla136[[#This Row],[PRECIO UNITARIO ESTIMADO]]*Tabla136[[#This Row],[CANTIDAD TOTAL]]</f>
        <v>0</v>
      </c>
      <c r="K52" s="8"/>
      <c r="L52" s="6"/>
      <c r="M52" s="6"/>
      <c r="N52" s="8"/>
      <c r="O52" s="6"/>
      <c r="T52" s="4" t="s">
        <v>64</v>
      </c>
      <c r="W52" s="11"/>
    </row>
    <row r="53" spans="1:23" x14ac:dyDescent="0.25">
      <c r="A53" s="31" t="s">
        <v>446</v>
      </c>
      <c r="B53" s="6" t="s">
        <v>423</v>
      </c>
      <c r="C53" s="60" t="s">
        <v>373</v>
      </c>
      <c r="D53" s="109">
        <v>15</v>
      </c>
      <c r="E53" s="109">
        <v>15</v>
      </c>
      <c r="F53" s="109">
        <v>15</v>
      </c>
      <c r="G53" s="109">
        <v>15</v>
      </c>
      <c r="H53" s="49">
        <f t="shared" si="1"/>
        <v>60</v>
      </c>
      <c r="I53" s="8"/>
      <c r="J53" s="39">
        <f>Tabla136[[#This Row],[PRECIO UNITARIO ESTIMADO]]*Tabla136[[#This Row],[CANTIDAD TOTAL]]</f>
        <v>0</v>
      </c>
      <c r="K53" s="8"/>
      <c r="L53" s="6"/>
      <c r="M53" s="6"/>
      <c r="N53" s="8"/>
      <c r="O53" s="6"/>
      <c r="T53" s="4" t="s">
        <v>65</v>
      </c>
      <c r="W53" s="11"/>
    </row>
    <row r="54" spans="1:23" x14ac:dyDescent="0.25">
      <c r="A54" s="31" t="s">
        <v>448</v>
      </c>
      <c r="B54" s="6" t="s">
        <v>606</v>
      </c>
      <c r="C54" s="60" t="s">
        <v>373</v>
      </c>
      <c r="D54" s="109"/>
      <c r="E54" s="109"/>
      <c r="F54" s="109"/>
      <c r="G54" s="109"/>
      <c r="H54" s="59">
        <f t="shared" si="1"/>
        <v>0</v>
      </c>
      <c r="I54" s="8"/>
      <c r="J54" s="39">
        <f>Tabla136[[#This Row],[PRECIO UNITARIO ESTIMADO]]*Tabla136[[#This Row],[CANTIDAD TOTAL]]</f>
        <v>0</v>
      </c>
      <c r="K54" s="8"/>
      <c r="L54" s="6"/>
      <c r="M54" s="6"/>
      <c r="N54" s="8"/>
      <c r="O54" s="6"/>
      <c r="T54" s="4" t="s">
        <v>66</v>
      </c>
      <c r="W54" s="11"/>
    </row>
    <row r="55" spans="1:23" x14ac:dyDescent="0.25">
      <c r="A55" s="31" t="s">
        <v>450</v>
      </c>
      <c r="B55" s="6" t="s">
        <v>425</v>
      </c>
      <c r="C55" s="60" t="s">
        <v>373</v>
      </c>
      <c r="D55" s="109"/>
      <c r="E55" s="109"/>
      <c r="F55" s="109"/>
      <c r="G55" s="109"/>
      <c r="H55" s="49">
        <f t="shared" si="1"/>
        <v>0</v>
      </c>
      <c r="I55" s="8"/>
      <c r="J55" s="39">
        <f>Tabla136[[#This Row],[PRECIO UNITARIO ESTIMADO]]*Tabla136[[#This Row],[CANTIDAD TOTAL]]</f>
        <v>0</v>
      </c>
      <c r="K55" s="8"/>
      <c r="L55" s="6"/>
      <c r="M55" s="6"/>
      <c r="N55" s="8"/>
      <c r="O55" s="6"/>
      <c r="T55" s="4" t="s">
        <v>67</v>
      </c>
      <c r="W55" s="11"/>
    </row>
    <row r="56" spans="1:23" x14ac:dyDescent="0.25">
      <c r="A56" s="31" t="s">
        <v>452</v>
      </c>
      <c r="B56" s="6" t="s">
        <v>611</v>
      </c>
      <c r="C56" s="60" t="s">
        <v>373</v>
      </c>
      <c r="D56" s="109"/>
      <c r="E56" s="109"/>
      <c r="F56" s="109"/>
      <c r="G56" s="109"/>
      <c r="H56" s="59">
        <f t="shared" si="1"/>
        <v>0</v>
      </c>
      <c r="I56" s="8"/>
      <c r="J56" s="39">
        <f>Tabla136[[#This Row],[PRECIO UNITARIO ESTIMADO]]*Tabla136[[#This Row],[CANTIDAD TOTAL]]</f>
        <v>0</v>
      </c>
      <c r="K56" s="8"/>
      <c r="L56" s="6"/>
      <c r="M56" s="6"/>
      <c r="N56" s="8"/>
      <c r="O56" s="6"/>
      <c r="T56" s="4" t="s">
        <v>68</v>
      </c>
      <c r="W56" s="11"/>
    </row>
    <row r="57" spans="1:23" x14ac:dyDescent="0.25">
      <c r="A57" s="31" t="s">
        <v>454</v>
      </c>
      <c r="B57" s="6" t="s">
        <v>427</v>
      </c>
      <c r="C57" s="60" t="s">
        <v>373</v>
      </c>
      <c r="D57" s="109">
        <v>2</v>
      </c>
      <c r="E57" s="109">
        <v>2</v>
      </c>
      <c r="F57" s="109">
        <v>2</v>
      </c>
      <c r="G57" s="109">
        <v>2</v>
      </c>
      <c r="H57" s="49">
        <f t="shared" si="1"/>
        <v>8</v>
      </c>
      <c r="I57" s="8"/>
      <c r="J57" s="39">
        <f>Tabla136[[#This Row],[PRECIO UNITARIO ESTIMADO]]*Tabla136[[#This Row],[CANTIDAD TOTAL]]</f>
        <v>0</v>
      </c>
      <c r="K57" s="8"/>
      <c r="L57" s="6"/>
      <c r="M57" s="6"/>
      <c r="N57" s="8"/>
      <c r="O57" s="6"/>
      <c r="T57" s="4" t="s">
        <v>69</v>
      </c>
      <c r="W57" s="11"/>
    </row>
    <row r="58" spans="1:23" x14ac:dyDescent="0.25">
      <c r="A58" s="31" t="s">
        <v>456</v>
      </c>
      <c r="B58" s="6" t="s">
        <v>623</v>
      </c>
      <c r="C58" s="60" t="s">
        <v>373</v>
      </c>
      <c r="D58" s="109"/>
      <c r="E58" s="109"/>
      <c r="F58" s="109"/>
      <c r="G58" s="109"/>
      <c r="H58" s="59">
        <f t="shared" si="1"/>
        <v>0</v>
      </c>
      <c r="I58" s="8"/>
      <c r="J58" s="39">
        <f>Tabla136[[#This Row],[PRECIO UNITARIO ESTIMADO]]*Tabla136[[#This Row],[CANTIDAD TOTAL]]</f>
        <v>0</v>
      </c>
      <c r="K58" s="8"/>
      <c r="L58" s="6"/>
      <c r="M58" s="6"/>
      <c r="N58" s="8"/>
      <c r="O58" s="6"/>
      <c r="T58" s="4" t="s">
        <v>70</v>
      </c>
      <c r="W58" s="11"/>
    </row>
    <row r="59" spans="1:23" x14ac:dyDescent="0.25">
      <c r="A59" s="31" t="s">
        <v>458</v>
      </c>
      <c r="B59" s="6" t="s">
        <v>429</v>
      </c>
      <c r="C59" s="60" t="s">
        <v>373</v>
      </c>
      <c r="D59" s="109"/>
      <c r="E59" s="109"/>
      <c r="F59" s="109"/>
      <c r="G59" s="109"/>
      <c r="H59" s="49">
        <f t="shared" si="1"/>
        <v>0</v>
      </c>
      <c r="I59" s="8"/>
      <c r="J59" s="39">
        <f>Tabla136[[#This Row],[PRECIO UNITARIO ESTIMADO]]*Tabla136[[#This Row],[CANTIDAD TOTAL]]</f>
        <v>0</v>
      </c>
      <c r="K59" s="8"/>
      <c r="L59" s="6"/>
      <c r="M59" s="6"/>
      <c r="N59" s="8"/>
      <c r="O59" s="6"/>
      <c r="T59" s="4" t="s">
        <v>71</v>
      </c>
      <c r="W59" s="11"/>
    </row>
    <row r="60" spans="1:23" x14ac:dyDescent="0.4">
      <c r="A60" s="31" t="s">
        <v>460</v>
      </c>
      <c r="B60" s="6" t="s">
        <v>622</v>
      </c>
      <c r="C60" s="60" t="s">
        <v>373</v>
      </c>
      <c r="D60" s="109"/>
      <c r="E60" s="109"/>
      <c r="F60" s="109"/>
      <c r="G60" s="109"/>
      <c r="H60" s="59">
        <f t="shared" si="1"/>
        <v>0</v>
      </c>
      <c r="I60" s="8"/>
      <c r="J60" s="39">
        <f>Tabla136[[#This Row],[PRECIO UNITARIO ESTIMADO]]*Tabla136[[#This Row],[CANTIDAD TOTAL]]</f>
        <v>0</v>
      </c>
      <c r="K60" s="8"/>
      <c r="L60" s="6"/>
      <c r="M60" s="6"/>
      <c r="N60" s="8"/>
      <c r="O60" s="6"/>
      <c r="T60" s="4" t="s">
        <v>72</v>
      </c>
      <c r="W60" s="11"/>
    </row>
    <row r="61" spans="1:23" x14ac:dyDescent="0.25">
      <c r="A61" s="31" t="s">
        <v>462</v>
      </c>
      <c r="B61" s="6" t="s">
        <v>431</v>
      </c>
      <c r="C61" s="60" t="s">
        <v>373</v>
      </c>
      <c r="D61" s="109"/>
      <c r="E61" s="109"/>
      <c r="F61" s="109"/>
      <c r="G61" s="109"/>
      <c r="H61" s="49">
        <f t="shared" si="1"/>
        <v>0</v>
      </c>
      <c r="I61" s="8"/>
      <c r="J61" s="39">
        <f>Tabla136[[#This Row],[PRECIO UNITARIO ESTIMADO]]*Tabla136[[#This Row],[CANTIDAD TOTAL]]</f>
        <v>0</v>
      </c>
      <c r="K61" s="8"/>
      <c r="L61" s="6"/>
      <c r="M61" s="6"/>
      <c r="N61" s="8"/>
      <c r="O61" s="6"/>
      <c r="T61" s="4" t="s">
        <v>73</v>
      </c>
      <c r="W61" s="11"/>
    </row>
    <row r="62" spans="1:23" x14ac:dyDescent="0.25">
      <c r="A62" s="31" t="s">
        <v>464</v>
      </c>
      <c r="B62" s="6" t="s">
        <v>616</v>
      </c>
      <c r="C62" s="60" t="s">
        <v>373</v>
      </c>
      <c r="D62" s="109"/>
      <c r="E62" s="109"/>
      <c r="F62" s="109"/>
      <c r="G62" s="109"/>
      <c r="H62" s="59">
        <f t="shared" si="1"/>
        <v>0</v>
      </c>
      <c r="I62" s="8"/>
      <c r="J62" s="39">
        <f>Tabla136[[#This Row],[PRECIO UNITARIO ESTIMADO]]*Tabla136[[#This Row],[CANTIDAD TOTAL]]</f>
        <v>0</v>
      </c>
      <c r="K62" s="8"/>
      <c r="L62" s="6"/>
      <c r="M62" s="6"/>
      <c r="N62" s="8"/>
      <c r="O62" s="6"/>
      <c r="T62" s="4" t="s">
        <v>74</v>
      </c>
      <c r="W62" s="11"/>
    </row>
    <row r="63" spans="1:23" x14ac:dyDescent="0.25">
      <c r="A63" s="31" t="s">
        <v>466</v>
      </c>
      <c r="B63" s="6" t="s">
        <v>433</v>
      </c>
      <c r="C63" s="60" t="s">
        <v>373</v>
      </c>
      <c r="D63" s="109">
        <v>9</v>
      </c>
      <c r="E63" s="109"/>
      <c r="F63" s="109"/>
      <c r="G63" s="109"/>
      <c r="H63" s="49">
        <f t="shared" si="1"/>
        <v>9</v>
      </c>
      <c r="I63" s="8"/>
      <c r="J63" s="39">
        <f>Tabla136[[#This Row],[PRECIO UNITARIO ESTIMADO]]*Tabla136[[#This Row],[CANTIDAD TOTAL]]</f>
        <v>0</v>
      </c>
      <c r="K63" s="8"/>
      <c r="L63" s="6"/>
      <c r="M63" s="6"/>
      <c r="N63" s="8"/>
      <c r="O63" s="6"/>
      <c r="T63" s="4" t="s">
        <v>75</v>
      </c>
      <c r="W63" s="11"/>
    </row>
    <row r="64" spans="1:23" x14ac:dyDescent="0.25">
      <c r="A64" s="31" t="s">
        <v>467</v>
      </c>
      <c r="B64" s="6" t="s">
        <v>599</v>
      </c>
      <c r="C64" s="60" t="s">
        <v>373</v>
      </c>
      <c r="D64" s="109">
        <v>1</v>
      </c>
      <c r="E64" s="109">
        <v>1</v>
      </c>
      <c r="F64" s="109">
        <v>1</v>
      </c>
      <c r="G64" s="109">
        <v>1</v>
      </c>
      <c r="H64" s="59">
        <f t="shared" si="1"/>
        <v>4</v>
      </c>
      <c r="I64" s="8"/>
      <c r="J64" s="39">
        <f>Tabla136[[#This Row],[PRECIO UNITARIO ESTIMADO]]*Tabla136[[#This Row],[CANTIDAD TOTAL]]</f>
        <v>0</v>
      </c>
      <c r="K64" s="8"/>
      <c r="L64" s="6"/>
      <c r="M64" s="6"/>
      <c r="N64" s="8"/>
      <c r="O64" s="6"/>
      <c r="T64" s="4" t="s">
        <v>76</v>
      </c>
      <c r="W64" s="11"/>
    </row>
    <row r="65" spans="1:23" x14ac:dyDescent="0.25">
      <c r="A65" s="31" t="s">
        <v>468</v>
      </c>
      <c r="B65" s="6" t="s">
        <v>435</v>
      </c>
      <c r="C65" s="60" t="s">
        <v>373</v>
      </c>
      <c r="D65" s="112">
        <v>10</v>
      </c>
      <c r="E65" s="112">
        <v>10</v>
      </c>
      <c r="F65" s="112">
        <v>10</v>
      </c>
      <c r="G65" s="112">
        <v>10</v>
      </c>
      <c r="H65" s="7">
        <f t="shared" si="1"/>
        <v>40</v>
      </c>
      <c r="I65" s="8"/>
      <c r="J65" s="39">
        <f>Tabla136[[#This Row],[PRECIO UNITARIO ESTIMADO]]*Tabla136[[#This Row],[CANTIDAD TOTAL]]</f>
        <v>0</v>
      </c>
      <c r="K65" s="8"/>
      <c r="L65" s="6"/>
      <c r="M65" s="6"/>
      <c r="N65" s="8"/>
      <c r="O65" s="6"/>
      <c r="T65" s="4" t="s">
        <v>77</v>
      </c>
      <c r="W65" s="11"/>
    </row>
    <row r="66" spans="1:23" x14ac:dyDescent="0.25">
      <c r="A66" s="31" t="s">
        <v>470</v>
      </c>
      <c r="B66" s="6" t="s">
        <v>598</v>
      </c>
      <c r="C66" s="60" t="s">
        <v>373</v>
      </c>
      <c r="D66" s="109"/>
      <c r="E66" s="109"/>
      <c r="F66" s="109"/>
      <c r="G66" s="109"/>
      <c r="H66" s="59">
        <f t="shared" si="1"/>
        <v>0</v>
      </c>
      <c r="I66" s="8"/>
      <c r="J66" s="39">
        <f>Tabla136[[#This Row],[PRECIO UNITARIO ESTIMADO]]*Tabla136[[#This Row],[CANTIDAD TOTAL]]</f>
        <v>0</v>
      </c>
      <c r="K66" s="8"/>
      <c r="L66" s="6"/>
      <c r="M66" s="6"/>
      <c r="N66" s="8"/>
      <c r="O66" s="6"/>
      <c r="T66" s="4"/>
      <c r="W66" s="11"/>
    </row>
    <row r="67" spans="1:23" x14ac:dyDescent="0.25">
      <c r="A67" s="31" t="s">
        <v>472</v>
      </c>
      <c r="B67" s="6" t="s">
        <v>437</v>
      </c>
      <c r="C67" s="60" t="s">
        <v>373</v>
      </c>
      <c r="D67" s="109">
        <v>10</v>
      </c>
      <c r="E67" s="109">
        <v>10</v>
      </c>
      <c r="F67" s="109">
        <v>10</v>
      </c>
      <c r="G67" s="109">
        <v>10</v>
      </c>
      <c r="H67" s="7">
        <f t="shared" si="1"/>
        <v>40</v>
      </c>
      <c r="I67" s="8"/>
      <c r="J67" s="39">
        <f>Tabla136[[#This Row],[PRECIO UNITARIO ESTIMADO]]*Tabla136[[#This Row],[CANTIDAD TOTAL]]</f>
        <v>0</v>
      </c>
      <c r="K67" s="8"/>
      <c r="L67" s="6"/>
      <c r="M67" s="6"/>
      <c r="N67" s="8"/>
      <c r="O67" s="6"/>
      <c r="T67" s="4" t="s">
        <v>78</v>
      </c>
      <c r="W67" s="11"/>
    </row>
    <row r="68" spans="1:23" x14ac:dyDescent="0.25">
      <c r="A68" s="31" t="s">
        <v>473</v>
      </c>
      <c r="B68" s="6" t="s">
        <v>439</v>
      </c>
      <c r="C68" s="60" t="s">
        <v>373</v>
      </c>
      <c r="D68" s="109">
        <v>20</v>
      </c>
      <c r="E68" s="109">
        <v>20</v>
      </c>
      <c r="F68" s="109">
        <v>20</v>
      </c>
      <c r="G68" s="109">
        <v>20</v>
      </c>
      <c r="H68" s="7">
        <f t="shared" si="1"/>
        <v>80</v>
      </c>
      <c r="I68" s="8"/>
      <c r="J68" s="39">
        <f>Tabla136[[#This Row],[PRECIO UNITARIO ESTIMADO]]*Tabla136[[#This Row],[CANTIDAD TOTAL]]</f>
        <v>0</v>
      </c>
      <c r="K68" s="8"/>
      <c r="L68" s="6"/>
      <c r="M68" s="6"/>
      <c r="N68" s="8"/>
      <c r="O68" s="6"/>
      <c r="T68" s="4"/>
      <c r="W68" s="11"/>
    </row>
    <row r="69" spans="1:23" x14ac:dyDescent="0.25">
      <c r="A69" s="31" t="s">
        <v>474</v>
      </c>
      <c r="B69" s="6" t="s">
        <v>441</v>
      </c>
      <c r="C69" s="60" t="s">
        <v>373</v>
      </c>
      <c r="D69" s="112">
        <v>80</v>
      </c>
      <c r="E69" s="112">
        <v>80</v>
      </c>
      <c r="F69" s="112">
        <v>80</v>
      </c>
      <c r="G69" s="112">
        <v>80</v>
      </c>
      <c r="H69" s="7">
        <f t="shared" si="1"/>
        <v>320</v>
      </c>
      <c r="I69" s="8"/>
      <c r="J69" s="39">
        <f>Tabla136[[#This Row],[PRECIO UNITARIO ESTIMADO]]*Tabla136[[#This Row],[CANTIDAD TOTAL]]</f>
        <v>0</v>
      </c>
      <c r="K69" s="8"/>
      <c r="L69" s="6"/>
      <c r="M69" s="6"/>
      <c r="N69" s="8"/>
      <c r="O69" s="6"/>
      <c r="T69" s="4" t="s">
        <v>79</v>
      </c>
      <c r="W69" s="11"/>
    </row>
    <row r="70" spans="1:23" x14ac:dyDescent="0.25">
      <c r="A70" s="31" t="s">
        <v>476</v>
      </c>
      <c r="B70" s="6" t="s">
        <v>443</v>
      </c>
      <c r="C70" s="60" t="s">
        <v>373</v>
      </c>
      <c r="D70" s="112">
        <v>5</v>
      </c>
      <c r="E70" s="112">
        <v>5</v>
      </c>
      <c r="F70" s="112">
        <v>5</v>
      </c>
      <c r="G70" s="112">
        <v>5</v>
      </c>
      <c r="H70" s="7">
        <f t="shared" si="1"/>
        <v>20</v>
      </c>
      <c r="I70" s="8"/>
      <c r="J70" s="39">
        <f>Tabla136[[#This Row],[PRECIO UNITARIO ESTIMADO]]*Tabla136[[#This Row],[CANTIDAD TOTAL]]</f>
        <v>0</v>
      </c>
      <c r="K70" s="8"/>
      <c r="L70" s="6"/>
      <c r="M70" s="6"/>
      <c r="N70" s="8"/>
      <c r="O70" s="6"/>
      <c r="T70" s="4" t="s">
        <v>80</v>
      </c>
      <c r="W70" s="11"/>
    </row>
    <row r="71" spans="1:23" x14ac:dyDescent="0.25">
      <c r="A71" s="31" t="s">
        <v>478</v>
      </c>
      <c r="B71" s="6" t="s">
        <v>445</v>
      </c>
      <c r="C71" s="60" t="s">
        <v>373</v>
      </c>
      <c r="D71" s="109">
        <v>9</v>
      </c>
      <c r="E71" s="109">
        <v>9</v>
      </c>
      <c r="F71" s="109">
        <v>9</v>
      </c>
      <c r="G71" s="109">
        <v>9</v>
      </c>
      <c r="H71" s="7">
        <f t="shared" si="1"/>
        <v>36</v>
      </c>
      <c r="I71" s="8"/>
      <c r="J71" s="39">
        <f>Tabla136[[#This Row],[PRECIO UNITARIO ESTIMADO]]*Tabla136[[#This Row],[CANTIDAD TOTAL]]</f>
        <v>0</v>
      </c>
      <c r="K71" s="8"/>
      <c r="L71" s="6"/>
      <c r="M71" s="6"/>
      <c r="N71" s="8"/>
      <c r="O71" s="6"/>
      <c r="T71" s="4" t="s">
        <v>81</v>
      </c>
      <c r="W71" s="11"/>
    </row>
    <row r="72" spans="1:23" x14ac:dyDescent="0.25">
      <c r="A72" s="31" t="s">
        <v>480</v>
      </c>
      <c r="B72" s="6" t="s">
        <v>447</v>
      </c>
      <c r="C72" s="60" t="s">
        <v>373</v>
      </c>
      <c r="D72" s="109">
        <v>8</v>
      </c>
      <c r="E72" s="109">
        <v>8</v>
      </c>
      <c r="F72" s="109">
        <v>8</v>
      </c>
      <c r="G72" s="109">
        <v>8</v>
      </c>
      <c r="H72" s="7">
        <f t="shared" si="1"/>
        <v>32</v>
      </c>
      <c r="I72" s="8"/>
      <c r="J72" s="39">
        <f>Tabla136[[#This Row],[PRECIO UNITARIO ESTIMADO]]*Tabla136[[#This Row],[CANTIDAD TOTAL]]</f>
        <v>0</v>
      </c>
      <c r="K72" s="8"/>
      <c r="L72" s="6"/>
      <c r="M72" s="6"/>
      <c r="N72" s="8"/>
      <c r="O72" s="6"/>
      <c r="T72" s="4" t="s">
        <v>82</v>
      </c>
      <c r="W72" s="11"/>
    </row>
    <row r="73" spans="1:23" x14ac:dyDescent="0.25">
      <c r="A73" s="31" t="s">
        <v>482</v>
      </c>
      <c r="B73" s="6" t="s">
        <v>449</v>
      </c>
      <c r="C73" s="60" t="s">
        <v>373</v>
      </c>
      <c r="D73" s="109">
        <v>30</v>
      </c>
      <c r="E73" s="109">
        <v>30</v>
      </c>
      <c r="F73" s="109">
        <v>30</v>
      </c>
      <c r="G73" s="109">
        <v>30</v>
      </c>
      <c r="H73" s="7">
        <f t="shared" si="1"/>
        <v>120</v>
      </c>
      <c r="I73" s="8"/>
      <c r="J73" s="39">
        <f>Tabla136[[#This Row],[PRECIO UNITARIO ESTIMADO]]*Tabla136[[#This Row],[CANTIDAD TOTAL]]</f>
        <v>0</v>
      </c>
      <c r="K73" s="8"/>
      <c r="L73" s="6"/>
      <c r="M73" s="6"/>
      <c r="N73" s="8"/>
      <c r="O73" s="6"/>
      <c r="T73" s="4" t="s">
        <v>83</v>
      </c>
      <c r="W73" s="11"/>
    </row>
    <row r="74" spans="1:23" x14ac:dyDescent="0.25">
      <c r="A74" s="31" t="s">
        <v>483</v>
      </c>
      <c r="B74" s="6" t="s">
        <v>451</v>
      </c>
      <c r="C74" s="60" t="s">
        <v>373</v>
      </c>
      <c r="D74" s="109">
        <v>6</v>
      </c>
      <c r="E74" s="109">
        <v>6</v>
      </c>
      <c r="F74" s="109">
        <v>6</v>
      </c>
      <c r="G74" s="109">
        <v>6</v>
      </c>
      <c r="H74" s="7">
        <f t="shared" si="1"/>
        <v>24</v>
      </c>
      <c r="I74" s="8"/>
      <c r="J74" s="39">
        <f>Tabla136[[#This Row],[PRECIO UNITARIO ESTIMADO]]*Tabla136[[#This Row],[CANTIDAD TOTAL]]</f>
        <v>0</v>
      </c>
      <c r="K74" s="8"/>
      <c r="L74" s="6"/>
      <c r="M74" s="6"/>
      <c r="N74" s="8"/>
      <c r="O74" s="6"/>
      <c r="T74" s="4" t="s">
        <v>84</v>
      </c>
      <c r="W74" s="11"/>
    </row>
    <row r="75" spans="1:23" x14ac:dyDescent="0.25">
      <c r="A75" s="31" t="s">
        <v>485</v>
      </c>
      <c r="B75" s="6" t="s">
        <v>453</v>
      </c>
      <c r="C75" s="60" t="s">
        <v>373</v>
      </c>
      <c r="D75" s="109">
        <v>3</v>
      </c>
      <c r="E75" s="109">
        <v>3</v>
      </c>
      <c r="F75" s="109">
        <v>3</v>
      </c>
      <c r="G75" s="109">
        <v>3</v>
      </c>
      <c r="H75" s="7">
        <f t="shared" ref="H75:H106" si="2">D75+E75+F75+G75</f>
        <v>12</v>
      </c>
      <c r="I75" s="8"/>
      <c r="J75" s="39">
        <f>Tabla136[[#This Row],[PRECIO UNITARIO ESTIMADO]]*Tabla136[[#This Row],[CANTIDAD TOTAL]]</f>
        <v>0</v>
      </c>
      <c r="K75" s="8"/>
      <c r="L75" s="6"/>
      <c r="M75" s="6"/>
      <c r="N75" s="8"/>
      <c r="O75" s="6"/>
      <c r="T75" s="4" t="s">
        <v>85</v>
      </c>
      <c r="W75" s="11"/>
    </row>
    <row r="76" spans="1:23" x14ac:dyDescent="0.25">
      <c r="A76" s="31" t="s">
        <v>487</v>
      </c>
      <c r="B76" s="6" t="s">
        <v>455</v>
      </c>
      <c r="C76" s="60" t="s">
        <v>373</v>
      </c>
      <c r="D76" s="112">
        <v>10</v>
      </c>
      <c r="E76" s="112">
        <v>10</v>
      </c>
      <c r="F76" s="112">
        <v>10</v>
      </c>
      <c r="G76" s="112">
        <v>10</v>
      </c>
      <c r="H76" s="7">
        <f t="shared" si="2"/>
        <v>40</v>
      </c>
      <c r="I76" s="8"/>
      <c r="J76" s="39">
        <f>Tabla136[[#This Row],[PRECIO UNITARIO ESTIMADO]]*Tabla136[[#This Row],[CANTIDAD TOTAL]]</f>
        <v>0</v>
      </c>
      <c r="K76" s="8"/>
      <c r="L76" s="6"/>
      <c r="M76" s="6"/>
      <c r="N76" s="8"/>
      <c r="O76" s="6"/>
      <c r="T76" s="4" t="s">
        <v>86</v>
      </c>
      <c r="W76" s="11"/>
    </row>
    <row r="77" spans="1:23" x14ac:dyDescent="0.25">
      <c r="A77" s="31" t="s">
        <v>489</v>
      </c>
      <c r="B77" s="6" t="s">
        <v>457</v>
      </c>
      <c r="C77" s="60" t="s">
        <v>373</v>
      </c>
      <c r="D77" s="111">
        <v>15</v>
      </c>
      <c r="E77" s="111">
        <v>15</v>
      </c>
      <c r="F77" s="111">
        <v>15</v>
      </c>
      <c r="G77" s="111">
        <v>15</v>
      </c>
      <c r="H77" s="7">
        <f t="shared" si="2"/>
        <v>60</v>
      </c>
      <c r="I77" s="8"/>
      <c r="J77" s="39">
        <f>Tabla136[[#This Row],[PRECIO UNITARIO ESTIMADO]]*Tabla136[[#This Row],[CANTIDAD TOTAL]]</f>
        <v>0</v>
      </c>
      <c r="K77" s="8"/>
      <c r="L77" s="6"/>
      <c r="M77" s="6"/>
      <c r="N77" s="8"/>
      <c r="O77" s="6"/>
      <c r="T77" s="4" t="s">
        <v>87</v>
      </c>
      <c r="W77" s="11"/>
    </row>
    <row r="78" spans="1:23" x14ac:dyDescent="0.25">
      <c r="A78" s="31" t="s">
        <v>491</v>
      </c>
      <c r="B78" s="6" t="s">
        <v>459</v>
      </c>
      <c r="C78" s="60" t="s">
        <v>373</v>
      </c>
      <c r="D78" s="112">
        <v>7</v>
      </c>
      <c r="E78" s="112">
        <v>7</v>
      </c>
      <c r="F78" s="112">
        <v>7</v>
      </c>
      <c r="G78" s="112">
        <v>7</v>
      </c>
      <c r="H78" s="7">
        <f t="shared" si="2"/>
        <v>28</v>
      </c>
      <c r="I78" s="8"/>
      <c r="J78" s="39">
        <f>Tabla136[[#This Row],[PRECIO UNITARIO ESTIMADO]]*Tabla136[[#This Row],[CANTIDAD TOTAL]]</f>
        <v>0</v>
      </c>
      <c r="K78" s="8"/>
      <c r="L78" s="6"/>
      <c r="M78" s="6"/>
      <c r="N78" s="8"/>
      <c r="O78" s="6"/>
      <c r="T78" s="4" t="s">
        <v>88</v>
      </c>
      <c r="W78" s="11"/>
    </row>
    <row r="79" spans="1:23" x14ac:dyDescent="0.25">
      <c r="A79" s="31" t="s">
        <v>493</v>
      </c>
      <c r="B79" s="6" t="s">
        <v>461</v>
      </c>
      <c r="C79" s="60" t="s">
        <v>373</v>
      </c>
      <c r="D79" s="112">
        <v>10</v>
      </c>
      <c r="E79" s="112">
        <v>10</v>
      </c>
      <c r="F79" s="112">
        <v>10</v>
      </c>
      <c r="G79" s="112">
        <v>10</v>
      </c>
      <c r="H79" s="7">
        <f t="shared" si="2"/>
        <v>40</v>
      </c>
      <c r="I79" s="8"/>
      <c r="J79" s="39">
        <f>Tabla136[[#This Row],[PRECIO UNITARIO ESTIMADO]]*Tabla136[[#This Row],[CANTIDAD TOTAL]]</f>
        <v>0</v>
      </c>
      <c r="K79" s="8"/>
      <c r="L79" s="6"/>
      <c r="M79" s="6"/>
      <c r="N79" s="8"/>
      <c r="O79" s="6"/>
      <c r="T79" s="4" t="s">
        <v>89</v>
      </c>
      <c r="W79" s="11"/>
    </row>
    <row r="80" spans="1:23" x14ac:dyDescent="0.25">
      <c r="A80" s="31" t="s">
        <v>495</v>
      </c>
      <c r="B80" s="6" t="s">
        <v>463</v>
      </c>
      <c r="C80" s="60" t="s">
        <v>373</v>
      </c>
      <c r="D80" s="111">
        <v>15</v>
      </c>
      <c r="E80" s="111">
        <v>15</v>
      </c>
      <c r="F80" s="111">
        <v>15</v>
      </c>
      <c r="G80" s="111">
        <v>15</v>
      </c>
      <c r="H80" s="7">
        <f t="shared" si="2"/>
        <v>60</v>
      </c>
      <c r="I80" s="8"/>
      <c r="J80" s="39">
        <f>Tabla136[[#This Row],[PRECIO UNITARIO ESTIMADO]]*Tabla136[[#This Row],[CANTIDAD TOTAL]]</f>
        <v>0</v>
      </c>
      <c r="K80" s="8"/>
      <c r="L80" s="6"/>
      <c r="M80" s="6"/>
      <c r="N80" s="8"/>
      <c r="O80" s="6"/>
      <c r="T80" s="4" t="s">
        <v>90</v>
      </c>
      <c r="W80" s="11"/>
    </row>
    <row r="81" spans="1:23" x14ac:dyDescent="0.25">
      <c r="A81" s="31" t="s">
        <v>497</v>
      </c>
      <c r="B81" s="6" t="s">
        <v>465</v>
      </c>
      <c r="C81" s="60" t="s">
        <v>373</v>
      </c>
      <c r="D81" s="112">
        <v>2</v>
      </c>
      <c r="E81" s="112">
        <v>2</v>
      </c>
      <c r="F81" s="112">
        <v>2</v>
      </c>
      <c r="G81" s="112">
        <v>2</v>
      </c>
      <c r="H81" s="7">
        <f t="shared" si="2"/>
        <v>8</v>
      </c>
      <c r="I81" s="8"/>
      <c r="J81" s="39">
        <f>Tabla136[[#This Row],[PRECIO UNITARIO ESTIMADO]]*Tabla136[[#This Row],[CANTIDAD TOTAL]]</f>
        <v>0</v>
      </c>
      <c r="K81" s="8"/>
      <c r="L81" s="6"/>
      <c r="M81" s="6"/>
      <c r="N81" s="8"/>
      <c r="O81" s="6"/>
      <c r="T81" s="4" t="s">
        <v>91</v>
      </c>
      <c r="W81" s="11"/>
    </row>
    <row r="82" spans="1:23" x14ac:dyDescent="0.25">
      <c r="A82" s="31" t="s">
        <v>499</v>
      </c>
      <c r="B82" s="6" t="s">
        <v>603</v>
      </c>
      <c r="C82" s="60" t="s">
        <v>373</v>
      </c>
      <c r="D82" s="111">
        <v>3</v>
      </c>
      <c r="E82" s="111">
        <v>3</v>
      </c>
      <c r="F82" s="111">
        <v>3</v>
      </c>
      <c r="G82" s="111">
        <v>3</v>
      </c>
      <c r="H82" s="7">
        <f t="shared" si="2"/>
        <v>12</v>
      </c>
      <c r="I82" s="8"/>
      <c r="J82" s="39">
        <f>Tabla136[[#This Row],[PRECIO UNITARIO ESTIMADO]]*Tabla136[[#This Row],[CANTIDAD TOTAL]]</f>
        <v>0</v>
      </c>
      <c r="K82" s="8"/>
      <c r="L82" s="6"/>
      <c r="M82" s="6"/>
      <c r="N82" s="8"/>
      <c r="O82" s="6"/>
      <c r="T82" s="4"/>
      <c r="W82" s="11"/>
    </row>
    <row r="83" spans="1:23" x14ac:dyDescent="0.25">
      <c r="A83" s="31" t="s">
        <v>501</v>
      </c>
      <c r="B83" s="6" t="s">
        <v>600</v>
      </c>
      <c r="C83" s="60" t="s">
        <v>373</v>
      </c>
      <c r="D83" s="112">
        <v>4</v>
      </c>
      <c r="E83" s="112">
        <v>4</v>
      </c>
      <c r="F83" s="112">
        <v>4</v>
      </c>
      <c r="G83" s="112">
        <v>4</v>
      </c>
      <c r="H83" s="7">
        <f t="shared" si="2"/>
        <v>16</v>
      </c>
      <c r="I83" s="8"/>
      <c r="J83" s="39">
        <f>Tabla136[[#This Row],[PRECIO UNITARIO ESTIMADO]]*Tabla136[[#This Row],[CANTIDAD TOTAL]]</f>
        <v>0</v>
      </c>
      <c r="K83" s="8"/>
      <c r="L83" s="6"/>
      <c r="M83" s="6"/>
      <c r="N83" s="8"/>
      <c r="O83" s="6"/>
      <c r="T83" s="4" t="s">
        <v>92</v>
      </c>
      <c r="W83" s="11"/>
    </row>
    <row r="84" spans="1:23" x14ac:dyDescent="0.25">
      <c r="A84" s="31" t="s">
        <v>629</v>
      </c>
      <c r="B84" s="6" t="s">
        <v>469</v>
      </c>
      <c r="C84" s="60" t="s">
        <v>373</v>
      </c>
      <c r="D84" s="112">
        <v>1</v>
      </c>
      <c r="E84" s="112">
        <v>1</v>
      </c>
      <c r="F84" s="112">
        <v>1</v>
      </c>
      <c r="G84" s="112">
        <v>1</v>
      </c>
      <c r="H84" s="7">
        <f t="shared" si="2"/>
        <v>4</v>
      </c>
      <c r="I84" s="8"/>
      <c r="J84" s="39">
        <f>Tabla136[[#This Row],[PRECIO UNITARIO ESTIMADO]]*Tabla136[[#This Row],[CANTIDAD TOTAL]]</f>
        <v>0</v>
      </c>
      <c r="K84" s="8"/>
      <c r="L84" s="6"/>
      <c r="M84" s="6"/>
      <c r="N84" s="8"/>
      <c r="O84" s="6"/>
      <c r="T84" s="4" t="s">
        <v>93</v>
      </c>
      <c r="W84" s="11"/>
    </row>
    <row r="85" spans="1:23" x14ac:dyDescent="0.25">
      <c r="A85" s="31" t="s">
        <v>630</v>
      </c>
      <c r="B85" s="6" t="s">
        <v>471</v>
      </c>
      <c r="C85" s="60" t="s">
        <v>373</v>
      </c>
      <c r="D85" s="111"/>
      <c r="E85" s="111"/>
      <c r="F85" s="111"/>
      <c r="G85" s="111"/>
      <c r="H85" s="7">
        <f t="shared" si="2"/>
        <v>0</v>
      </c>
      <c r="I85" s="8"/>
      <c r="J85" s="39">
        <f>Tabla136[[#This Row],[PRECIO UNITARIO ESTIMADO]]*Tabla136[[#This Row],[CANTIDAD TOTAL]]</f>
        <v>0</v>
      </c>
      <c r="K85" s="8"/>
      <c r="L85" s="6"/>
      <c r="M85" s="6"/>
      <c r="N85" s="8"/>
      <c r="O85" s="6"/>
      <c r="T85" s="4" t="s">
        <v>94</v>
      </c>
      <c r="W85" s="11"/>
    </row>
    <row r="86" spans="1:23" x14ac:dyDescent="0.25">
      <c r="A86" s="31" t="s">
        <v>631</v>
      </c>
      <c r="B86" s="6" t="s">
        <v>601</v>
      </c>
      <c r="C86" s="60" t="s">
        <v>373</v>
      </c>
      <c r="D86" s="109"/>
      <c r="E86" s="109"/>
      <c r="F86" s="109"/>
      <c r="G86" s="109"/>
      <c r="H86" s="7">
        <f t="shared" si="2"/>
        <v>0</v>
      </c>
      <c r="I86" s="8"/>
      <c r="J86" s="39">
        <f>Tabla136[[#This Row],[PRECIO UNITARIO ESTIMADO]]*Tabla136[[#This Row],[CANTIDAD TOTAL]]</f>
        <v>0</v>
      </c>
      <c r="K86" s="8"/>
      <c r="L86" s="6"/>
      <c r="M86" s="6"/>
      <c r="N86" s="8"/>
      <c r="O86" s="6"/>
      <c r="T86" s="4" t="s">
        <v>95</v>
      </c>
      <c r="W86" s="11"/>
    </row>
    <row r="87" spans="1:23" x14ac:dyDescent="0.25">
      <c r="A87" s="31" t="s">
        <v>632</v>
      </c>
      <c r="B87" s="6" t="s">
        <v>604</v>
      </c>
      <c r="C87" s="60" t="s">
        <v>373</v>
      </c>
      <c r="D87" s="112">
        <v>24</v>
      </c>
      <c r="E87" s="112">
        <v>24</v>
      </c>
      <c r="F87" s="112">
        <v>24</v>
      </c>
      <c r="G87" s="112">
        <v>24</v>
      </c>
      <c r="H87" s="7">
        <f t="shared" si="2"/>
        <v>96</v>
      </c>
      <c r="I87" s="8"/>
      <c r="J87" s="39">
        <f>Tabla136[[#This Row],[PRECIO UNITARIO ESTIMADO]]*Tabla136[[#This Row],[CANTIDAD TOTAL]]</f>
        <v>0</v>
      </c>
      <c r="K87" s="8"/>
      <c r="L87" s="6"/>
      <c r="M87" s="6"/>
      <c r="N87" s="8"/>
      <c r="O87" s="6"/>
      <c r="T87" s="4" t="s">
        <v>96</v>
      </c>
      <c r="W87" s="11"/>
    </row>
    <row r="88" spans="1:23" x14ac:dyDescent="0.25">
      <c r="A88" s="31" t="s">
        <v>633</v>
      </c>
      <c r="B88" s="6" t="s">
        <v>475</v>
      </c>
      <c r="C88" s="60" t="s">
        <v>373</v>
      </c>
      <c r="D88" s="112">
        <v>1</v>
      </c>
      <c r="E88" s="112">
        <v>1</v>
      </c>
      <c r="F88" s="112">
        <v>1</v>
      </c>
      <c r="G88" s="112">
        <v>1</v>
      </c>
      <c r="H88" s="7">
        <f t="shared" si="2"/>
        <v>4</v>
      </c>
      <c r="I88" s="8"/>
      <c r="J88" s="39">
        <f>Tabla136[[#This Row],[PRECIO UNITARIO ESTIMADO]]*Tabla136[[#This Row],[CANTIDAD TOTAL]]</f>
        <v>0</v>
      </c>
      <c r="K88" s="8"/>
      <c r="L88" s="6"/>
      <c r="M88" s="6"/>
      <c r="N88" s="8"/>
      <c r="O88" s="6"/>
      <c r="T88" s="4" t="s">
        <v>97</v>
      </c>
      <c r="W88" s="11"/>
    </row>
    <row r="89" spans="1:23" x14ac:dyDescent="0.25">
      <c r="A89" s="31" t="s">
        <v>634</v>
      </c>
      <c r="B89" s="6" t="s">
        <v>477</v>
      </c>
      <c r="C89" s="60" t="s">
        <v>373</v>
      </c>
      <c r="D89" s="112">
        <v>4</v>
      </c>
      <c r="E89" s="112">
        <v>4</v>
      </c>
      <c r="F89" s="112">
        <v>4</v>
      </c>
      <c r="G89" s="112">
        <v>4</v>
      </c>
      <c r="H89" s="7">
        <f t="shared" si="2"/>
        <v>16</v>
      </c>
      <c r="I89" s="8"/>
      <c r="J89" s="39">
        <f>Tabla136[[#This Row],[PRECIO UNITARIO ESTIMADO]]*Tabla136[[#This Row],[CANTIDAD TOTAL]]</f>
        <v>0</v>
      </c>
      <c r="K89" s="8"/>
      <c r="L89" s="6"/>
      <c r="M89" s="6"/>
      <c r="N89" s="8"/>
      <c r="O89" s="6"/>
      <c r="T89" s="4" t="s">
        <v>98</v>
      </c>
      <c r="W89" s="11"/>
    </row>
    <row r="90" spans="1:23" x14ac:dyDescent="0.25">
      <c r="A90" s="31" t="s">
        <v>635</v>
      </c>
      <c r="B90" s="6" t="s">
        <v>479</v>
      </c>
      <c r="C90" s="60" t="s">
        <v>373</v>
      </c>
      <c r="D90" s="109"/>
      <c r="E90" s="109"/>
      <c r="F90" s="109"/>
      <c r="G90" s="109"/>
      <c r="H90" s="7">
        <f t="shared" si="2"/>
        <v>0</v>
      </c>
      <c r="I90" s="8"/>
      <c r="J90" s="39">
        <f>Tabla136[[#This Row],[PRECIO UNITARIO ESTIMADO]]*Tabla136[[#This Row],[CANTIDAD TOTAL]]</f>
        <v>0</v>
      </c>
      <c r="K90" s="8"/>
      <c r="L90" s="6"/>
      <c r="M90" s="6"/>
      <c r="N90" s="8"/>
      <c r="O90" s="6"/>
      <c r="T90" s="4" t="s">
        <v>99</v>
      </c>
      <c r="W90" s="11"/>
    </row>
    <row r="91" spans="1:23" x14ac:dyDescent="0.25">
      <c r="A91" s="31" t="s">
        <v>636</v>
      </c>
      <c r="B91" s="6" t="s">
        <v>481</v>
      </c>
      <c r="C91" s="60" t="s">
        <v>373</v>
      </c>
      <c r="D91" s="111">
        <v>1</v>
      </c>
      <c r="E91" s="111">
        <v>1</v>
      </c>
      <c r="F91" s="111">
        <v>1</v>
      </c>
      <c r="G91" s="111">
        <v>1</v>
      </c>
      <c r="H91" s="7">
        <f t="shared" si="2"/>
        <v>4</v>
      </c>
      <c r="I91" s="8"/>
      <c r="J91" s="39">
        <f>Tabla136[[#This Row],[PRECIO UNITARIO ESTIMADO]]*Tabla136[[#This Row],[CANTIDAD TOTAL]]</f>
        <v>0</v>
      </c>
      <c r="K91" s="8"/>
      <c r="L91" s="6"/>
      <c r="M91" s="6"/>
      <c r="N91" s="8"/>
      <c r="O91" s="6"/>
      <c r="T91" s="4" t="s">
        <v>100</v>
      </c>
      <c r="W91" s="11"/>
    </row>
    <row r="92" spans="1:23" x14ac:dyDescent="0.25">
      <c r="A92" s="31" t="s">
        <v>637</v>
      </c>
      <c r="B92" s="6" t="s">
        <v>602</v>
      </c>
      <c r="C92" s="60" t="s">
        <v>373</v>
      </c>
      <c r="D92" s="112">
        <v>1</v>
      </c>
      <c r="E92" s="112">
        <v>1</v>
      </c>
      <c r="F92" s="112">
        <v>1</v>
      </c>
      <c r="G92" s="112">
        <v>1</v>
      </c>
      <c r="H92" s="7">
        <f t="shared" si="2"/>
        <v>4</v>
      </c>
      <c r="I92" s="8"/>
      <c r="J92" s="39">
        <f>Tabla136[[#This Row],[PRECIO UNITARIO ESTIMADO]]*Tabla136[[#This Row],[CANTIDAD TOTAL]]</f>
        <v>0</v>
      </c>
      <c r="K92" s="8"/>
      <c r="L92" s="6"/>
      <c r="M92" s="6"/>
      <c r="N92" s="8"/>
      <c r="O92" s="6"/>
      <c r="T92" s="4"/>
      <c r="W92" s="11"/>
    </row>
    <row r="93" spans="1:23" x14ac:dyDescent="0.25">
      <c r="A93" s="31" t="s">
        <v>638</v>
      </c>
      <c r="B93" s="6" t="s">
        <v>484</v>
      </c>
      <c r="C93" s="60" t="s">
        <v>373</v>
      </c>
      <c r="D93" s="112">
        <v>1</v>
      </c>
      <c r="E93" s="112">
        <v>1</v>
      </c>
      <c r="F93" s="112">
        <v>1</v>
      </c>
      <c r="G93" s="112">
        <v>1</v>
      </c>
      <c r="H93" s="7">
        <f t="shared" si="2"/>
        <v>4</v>
      </c>
      <c r="I93" s="8"/>
      <c r="J93" s="39">
        <f>Tabla136[[#This Row],[PRECIO UNITARIO ESTIMADO]]*Tabla136[[#This Row],[CANTIDAD TOTAL]]</f>
        <v>0</v>
      </c>
      <c r="K93" s="8"/>
      <c r="L93" s="6"/>
      <c r="M93" s="6"/>
      <c r="N93" s="8"/>
      <c r="O93" s="6"/>
      <c r="T93" s="4" t="s">
        <v>101</v>
      </c>
      <c r="W93" s="11"/>
    </row>
    <row r="94" spans="1:23" x14ac:dyDescent="0.25">
      <c r="A94" s="31" t="s">
        <v>639</v>
      </c>
      <c r="B94" s="6" t="s">
        <v>486</v>
      </c>
      <c r="C94" s="60" t="s">
        <v>373</v>
      </c>
      <c r="D94" s="111">
        <v>3</v>
      </c>
      <c r="E94" s="111">
        <v>3</v>
      </c>
      <c r="F94" s="111">
        <v>3</v>
      </c>
      <c r="G94" s="111">
        <v>3</v>
      </c>
      <c r="H94" s="7">
        <f t="shared" si="2"/>
        <v>12</v>
      </c>
      <c r="I94" s="8"/>
      <c r="J94" s="39">
        <f>Tabla136[[#This Row],[PRECIO UNITARIO ESTIMADO]]*Tabla136[[#This Row],[CANTIDAD TOTAL]]</f>
        <v>0</v>
      </c>
      <c r="K94" s="8"/>
      <c r="L94" s="6"/>
      <c r="M94" s="6"/>
      <c r="N94" s="8"/>
      <c r="O94" s="6"/>
      <c r="T94" s="4"/>
      <c r="W94" s="11"/>
    </row>
    <row r="95" spans="1:23" x14ac:dyDescent="0.25">
      <c r="A95" s="31" t="s">
        <v>640</v>
      </c>
      <c r="B95" s="6" t="s">
        <v>488</v>
      </c>
      <c r="C95" s="60" t="s">
        <v>373</v>
      </c>
      <c r="D95" s="109">
        <v>1</v>
      </c>
      <c r="E95" s="109">
        <v>1</v>
      </c>
      <c r="F95" s="109">
        <v>1</v>
      </c>
      <c r="G95" s="109">
        <v>1</v>
      </c>
      <c r="H95" s="7">
        <f t="shared" si="2"/>
        <v>4</v>
      </c>
      <c r="I95" s="8"/>
      <c r="J95" s="39">
        <f>Tabla136[[#This Row],[PRECIO UNITARIO ESTIMADO]]*Tabla136[[#This Row],[CANTIDAD TOTAL]]</f>
        <v>0</v>
      </c>
      <c r="K95" s="8"/>
      <c r="L95" s="6"/>
      <c r="M95" s="6"/>
      <c r="N95" s="8"/>
      <c r="O95" s="6"/>
      <c r="T95" s="4" t="s">
        <v>102</v>
      </c>
      <c r="W95" s="11"/>
    </row>
    <row r="96" spans="1:23" x14ac:dyDescent="0.25">
      <c r="A96" s="31" t="s">
        <v>641</v>
      </c>
      <c r="B96" s="6" t="s">
        <v>490</v>
      </c>
      <c r="C96" s="60" t="s">
        <v>373</v>
      </c>
      <c r="D96" s="112">
        <v>9</v>
      </c>
      <c r="E96" s="109"/>
      <c r="F96" s="109"/>
      <c r="G96" s="109"/>
      <c r="H96" s="7">
        <f t="shared" si="2"/>
        <v>9</v>
      </c>
      <c r="I96" s="8"/>
      <c r="J96" s="39">
        <f>Tabla136[[#This Row],[PRECIO UNITARIO ESTIMADO]]*Tabla136[[#This Row],[CANTIDAD TOTAL]]</f>
        <v>0</v>
      </c>
      <c r="K96" s="8"/>
      <c r="L96" s="6"/>
      <c r="M96" s="6"/>
      <c r="N96" s="8"/>
      <c r="O96" s="6"/>
      <c r="T96" s="4" t="s">
        <v>103</v>
      </c>
      <c r="W96" s="11"/>
    </row>
    <row r="97" spans="1:23" x14ac:dyDescent="0.25">
      <c r="A97" s="31" t="s">
        <v>642</v>
      </c>
      <c r="B97" s="6" t="s">
        <v>492</v>
      </c>
      <c r="C97" s="60" t="s">
        <v>373</v>
      </c>
      <c r="D97" s="112">
        <v>10</v>
      </c>
      <c r="E97" s="112">
        <v>10</v>
      </c>
      <c r="F97" s="112">
        <v>10</v>
      </c>
      <c r="G97" s="112">
        <v>10</v>
      </c>
      <c r="H97" s="7">
        <f t="shared" si="2"/>
        <v>40</v>
      </c>
      <c r="I97" s="8"/>
      <c r="J97" s="39">
        <f>Tabla136[[#This Row],[PRECIO UNITARIO ESTIMADO]]*Tabla136[[#This Row],[CANTIDAD TOTAL]]</f>
        <v>0</v>
      </c>
      <c r="K97" s="8"/>
      <c r="L97" s="6"/>
      <c r="M97" s="6"/>
      <c r="N97" s="8"/>
      <c r="O97" s="6"/>
      <c r="T97" s="4" t="s">
        <v>104</v>
      </c>
      <c r="W97" s="11"/>
    </row>
    <row r="98" spans="1:23" x14ac:dyDescent="0.25">
      <c r="A98" s="31" t="s">
        <v>643</v>
      </c>
      <c r="B98" s="6" t="s">
        <v>494</v>
      </c>
      <c r="C98" s="60" t="s">
        <v>373</v>
      </c>
      <c r="D98" s="109">
        <v>1</v>
      </c>
      <c r="E98" s="109">
        <v>1</v>
      </c>
      <c r="F98" s="109"/>
      <c r="G98" s="109"/>
      <c r="H98" s="7">
        <f t="shared" si="2"/>
        <v>2</v>
      </c>
      <c r="I98" s="8"/>
      <c r="J98" s="39">
        <f>Tabla136[[#This Row],[PRECIO UNITARIO ESTIMADO]]*Tabla136[[#This Row],[CANTIDAD TOTAL]]</f>
        <v>0</v>
      </c>
      <c r="K98" s="8"/>
      <c r="L98" s="6"/>
      <c r="M98" s="6"/>
      <c r="N98" s="8"/>
      <c r="O98" s="6"/>
      <c r="T98" s="4" t="s">
        <v>105</v>
      </c>
      <c r="W98" s="11"/>
    </row>
    <row r="99" spans="1:23" x14ac:dyDescent="0.25">
      <c r="A99" s="31" t="s">
        <v>644</v>
      </c>
      <c r="B99" s="6" t="s">
        <v>496</v>
      </c>
      <c r="C99" s="60" t="s">
        <v>373</v>
      </c>
      <c r="D99" s="109">
        <v>1</v>
      </c>
      <c r="E99" s="109">
        <v>1</v>
      </c>
      <c r="F99" s="109">
        <v>1</v>
      </c>
      <c r="G99" s="109">
        <v>1</v>
      </c>
      <c r="H99" s="7">
        <f t="shared" si="2"/>
        <v>4</v>
      </c>
      <c r="I99" s="8"/>
      <c r="J99" s="39">
        <f>Tabla136[[#This Row],[PRECIO UNITARIO ESTIMADO]]*Tabla136[[#This Row],[CANTIDAD TOTAL]]</f>
        <v>0</v>
      </c>
      <c r="K99" s="8"/>
      <c r="L99" s="6"/>
      <c r="M99" s="6"/>
      <c r="N99" s="8"/>
      <c r="O99" s="6"/>
      <c r="T99" s="4" t="s">
        <v>106</v>
      </c>
      <c r="W99" s="11"/>
    </row>
    <row r="100" spans="1:23" x14ac:dyDescent="0.25">
      <c r="A100" s="31" t="s">
        <v>645</v>
      </c>
      <c r="B100" s="6" t="s">
        <v>498</v>
      </c>
      <c r="C100" s="60" t="s">
        <v>373</v>
      </c>
      <c r="D100" s="112">
        <v>2</v>
      </c>
      <c r="E100" s="112">
        <v>2</v>
      </c>
      <c r="F100" s="112">
        <v>2</v>
      </c>
      <c r="G100" s="112">
        <v>2</v>
      </c>
      <c r="H100" s="7">
        <f t="shared" si="2"/>
        <v>8</v>
      </c>
      <c r="I100" s="8"/>
      <c r="J100" s="39">
        <f>Tabla136[[#This Row],[PRECIO UNITARIO ESTIMADO]]*Tabla136[[#This Row],[CANTIDAD TOTAL]]</f>
        <v>0</v>
      </c>
      <c r="K100" s="8"/>
      <c r="L100" s="6"/>
      <c r="M100" s="6"/>
      <c r="N100" s="8"/>
      <c r="O100" s="6"/>
      <c r="T100" s="4" t="s">
        <v>107</v>
      </c>
      <c r="W100" s="11"/>
    </row>
    <row r="101" spans="1:23" x14ac:dyDescent="0.25">
      <c r="A101" s="31" t="s">
        <v>646</v>
      </c>
      <c r="B101" s="6" t="s">
        <v>500</v>
      </c>
      <c r="C101" s="60" t="s">
        <v>373</v>
      </c>
      <c r="D101" s="112">
        <v>39</v>
      </c>
      <c r="E101" s="112">
        <v>39</v>
      </c>
      <c r="F101" s="112">
        <v>39</v>
      </c>
      <c r="G101" s="112">
        <v>39</v>
      </c>
      <c r="H101" s="7">
        <f t="shared" si="2"/>
        <v>156</v>
      </c>
      <c r="I101" s="8"/>
      <c r="J101" s="39">
        <f>Tabla136[[#This Row],[PRECIO UNITARIO ESTIMADO]]*Tabla136[[#This Row],[CANTIDAD TOTAL]]</f>
        <v>0</v>
      </c>
      <c r="K101" s="8"/>
      <c r="L101" s="6"/>
      <c r="M101" s="6"/>
      <c r="N101" s="8"/>
      <c r="O101" s="6"/>
      <c r="T101" s="4" t="s">
        <v>108</v>
      </c>
      <c r="W101" s="11"/>
    </row>
    <row r="102" spans="1:23" x14ac:dyDescent="0.25">
      <c r="A102" s="31" t="s">
        <v>647</v>
      </c>
      <c r="B102" s="6" t="s">
        <v>502</v>
      </c>
      <c r="C102" s="60" t="s">
        <v>373</v>
      </c>
      <c r="D102" s="109"/>
      <c r="E102" s="109"/>
      <c r="F102" s="109"/>
      <c r="G102" s="109"/>
      <c r="H102" s="7">
        <f t="shared" si="2"/>
        <v>0</v>
      </c>
      <c r="I102" s="8"/>
      <c r="J102" s="39">
        <f>Tabla136[[#This Row],[PRECIO UNITARIO ESTIMADO]]*Tabla136[[#This Row],[CANTIDAD TOTAL]]</f>
        <v>0</v>
      </c>
      <c r="K102" s="8"/>
      <c r="L102" s="6"/>
      <c r="M102" s="6"/>
      <c r="N102" s="8"/>
      <c r="O102" s="6"/>
      <c r="T102" s="4" t="s">
        <v>109</v>
      </c>
      <c r="W102" s="11"/>
    </row>
    <row r="103" spans="1:23" x14ac:dyDescent="0.25">
      <c r="A103" s="6" t="s">
        <v>201</v>
      </c>
      <c r="B103" s="6" t="s">
        <v>503</v>
      </c>
      <c r="C103" s="60" t="s">
        <v>373</v>
      </c>
      <c r="D103" s="109"/>
      <c r="E103" s="109"/>
      <c r="F103" s="109"/>
      <c r="G103" s="109"/>
      <c r="H103" s="7">
        <f t="shared" si="2"/>
        <v>0</v>
      </c>
      <c r="I103" s="8"/>
      <c r="J103" s="39">
        <f>Tabla136[[#This Row],[PRECIO UNITARIO ESTIMADO]]*Tabla136[[#This Row],[CANTIDAD TOTAL]]</f>
        <v>0</v>
      </c>
      <c r="K103" s="8"/>
      <c r="L103" s="6"/>
      <c r="M103" s="6"/>
      <c r="N103" s="8"/>
      <c r="O103" s="6"/>
      <c r="T103" s="4" t="s">
        <v>110</v>
      </c>
      <c r="W103" s="11"/>
    </row>
    <row r="104" spans="1:23" x14ac:dyDescent="0.25">
      <c r="A104" s="6" t="s">
        <v>504</v>
      </c>
      <c r="B104" s="6" t="s">
        <v>505</v>
      </c>
      <c r="C104" s="58" t="s">
        <v>379</v>
      </c>
      <c r="D104" s="109"/>
      <c r="E104" s="109"/>
      <c r="F104" s="109"/>
      <c r="G104" s="109"/>
      <c r="H104" s="7">
        <f t="shared" si="2"/>
        <v>0</v>
      </c>
      <c r="I104" s="8"/>
      <c r="J104" s="39">
        <f>Tabla136[[#This Row],[PRECIO UNITARIO ESTIMADO]]*Tabla136[[#This Row],[CANTIDAD TOTAL]]</f>
        <v>0</v>
      </c>
      <c r="K104" s="8"/>
      <c r="L104" s="6"/>
      <c r="M104" s="6"/>
      <c r="N104" s="8"/>
      <c r="O104" s="6"/>
      <c r="T104" s="4" t="s">
        <v>111</v>
      </c>
      <c r="W104" s="11"/>
    </row>
    <row r="105" spans="1:23" x14ac:dyDescent="0.25">
      <c r="A105" s="6" t="s">
        <v>506</v>
      </c>
      <c r="B105" s="6" t="s">
        <v>507</v>
      </c>
      <c r="C105" s="58" t="s">
        <v>379</v>
      </c>
      <c r="D105" s="109"/>
      <c r="E105" s="109"/>
      <c r="F105" s="109"/>
      <c r="G105" s="109"/>
      <c r="H105" s="7">
        <f t="shared" si="2"/>
        <v>0</v>
      </c>
      <c r="I105" s="8"/>
      <c r="J105" s="39">
        <f>Tabla136[[#This Row],[PRECIO UNITARIO ESTIMADO]]*Tabla136[[#This Row],[CANTIDAD TOTAL]]</f>
        <v>0</v>
      </c>
      <c r="K105" s="8"/>
      <c r="L105" s="6"/>
      <c r="M105" s="6"/>
      <c r="N105" s="8"/>
      <c r="O105" s="6"/>
      <c r="T105" s="4" t="s">
        <v>112</v>
      </c>
      <c r="W105" s="11"/>
    </row>
    <row r="106" spans="1:23" x14ac:dyDescent="0.25">
      <c r="A106" s="6" t="s">
        <v>508</v>
      </c>
      <c r="B106" s="6" t="s">
        <v>509</v>
      </c>
      <c r="C106" s="58" t="s">
        <v>513</v>
      </c>
      <c r="D106" s="109"/>
      <c r="E106" s="109"/>
      <c r="F106" s="109"/>
      <c r="G106" s="109"/>
      <c r="H106" s="7">
        <f t="shared" si="2"/>
        <v>0</v>
      </c>
      <c r="I106" s="8"/>
      <c r="J106" s="39">
        <f>Tabla136[[#This Row],[PRECIO UNITARIO ESTIMADO]]*Tabla136[[#This Row],[CANTIDAD TOTAL]]</f>
        <v>0</v>
      </c>
      <c r="K106" s="8"/>
      <c r="L106" s="6"/>
      <c r="M106" s="6"/>
      <c r="N106" s="8"/>
      <c r="O106" s="6"/>
      <c r="T106" s="4" t="s">
        <v>113</v>
      </c>
      <c r="W106" s="11"/>
    </row>
    <row r="107" spans="1:23" x14ac:dyDescent="0.25">
      <c r="A107" s="6" t="s">
        <v>511</v>
      </c>
      <c r="B107" s="6" t="s">
        <v>512</v>
      </c>
      <c r="C107" s="58" t="s">
        <v>513</v>
      </c>
      <c r="D107" s="110">
        <v>6</v>
      </c>
      <c r="E107" s="110">
        <v>6</v>
      </c>
      <c r="F107" s="110">
        <v>6</v>
      </c>
      <c r="G107" s="110">
        <v>6</v>
      </c>
      <c r="H107" s="7">
        <f t="shared" ref="H107:H138" si="3">D107+E107+F107+G107</f>
        <v>24</v>
      </c>
      <c r="I107" s="8"/>
      <c r="J107" s="39">
        <f>Tabla136[[#This Row],[PRECIO UNITARIO ESTIMADO]]*Tabla136[[#This Row],[CANTIDAD TOTAL]]</f>
        <v>0</v>
      </c>
      <c r="K107" s="8"/>
      <c r="L107" s="6"/>
      <c r="M107" s="6"/>
      <c r="N107" s="8"/>
      <c r="O107" s="6"/>
      <c r="T107" s="4" t="s">
        <v>114</v>
      </c>
      <c r="W107" s="11"/>
    </row>
    <row r="108" spans="1:23" x14ac:dyDescent="0.25">
      <c r="A108" s="6" t="s">
        <v>514</v>
      </c>
      <c r="B108" s="6" t="s">
        <v>515</v>
      </c>
      <c r="C108" s="58" t="s">
        <v>513</v>
      </c>
      <c r="D108" s="109"/>
      <c r="E108" s="109"/>
      <c r="F108" s="109"/>
      <c r="G108" s="109"/>
      <c r="H108" s="7">
        <f t="shared" si="3"/>
        <v>0</v>
      </c>
      <c r="I108" s="8"/>
      <c r="J108" s="39">
        <f>Tabla136[[#This Row],[PRECIO UNITARIO ESTIMADO]]*Tabla136[[#This Row],[CANTIDAD TOTAL]]</f>
        <v>0</v>
      </c>
      <c r="K108" s="8"/>
      <c r="L108" s="6"/>
      <c r="M108" s="6"/>
      <c r="N108" s="8"/>
      <c r="O108" s="6"/>
      <c r="T108" s="4" t="s">
        <v>115</v>
      </c>
      <c r="W108" s="11"/>
    </row>
    <row r="109" spans="1:23" x14ac:dyDescent="0.25">
      <c r="A109" s="6" t="s">
        <v>516</v>
      </c>
      <c r="B109" s="6" t="s">
        <v>517</v>
      </c>
      <c r="C109" s="58" t="s">
        <v>513</v>
      </c>
      <c r="D109" s="109"/>
      <c r="E109" s="109"/>
      <c r="F109" s="109"/>
      <c r="G109" s="109"/>
      <c r="H109" s="7">
        <f t="shared" si="3"/>
        <v>0</v>
      </c>
      <c r="I109" s="8"/>
      <c r="J109" s="39">
        <f>Tabla136[[#This Row],[PRECIO UNITARIO ESTIMADO]]*Tabla136[[#This Row],[CANTIDAD TOTAL]]</f>
        <v>0</v>
      </c>
      <c r="K109" s="8"/>
      <c r="L109" s="6"/>
      <c r="M109" s="6"/>
      <c r="N109" s="8"/>
      <c r="O109" s="6"/>
      <c r="T109" s="4" t="s">
        <v>116</v>
      </c>
      <c r="W109" s="11"/>
    </row>
    <row r="110" spans="1:23" x14ac:dyDescent="0.25">
      <c r="A110" s="6" t="s">
        <v>518</v>
      </c>
      <c r="B110" s="6" t="s">
        <v>519</v>
      </c>
      <c r="C110" s="58" t="s">
        <v>379</v>
      </c>
      <c r="D110" s="109"/>
      <c r="E110" s="109"/>
      <c r="F110" s="109"/>
      <c r="G110" s="109"/>
      <c r="H110" s="7">
        <f t="shared" si="3"/>
        <v>0</v>
      </c>
      <c r="I110" s="8"/>
      <c r="J110" s="39">
        <f>Tabla136[[#This Row],[PRECIO UNITARIO ESTIMADO]]*Tabla136[[#This Row],[CANTIDAD TOTAL]]</f>
        <v>0</v>
      </c>
      <c r="K110" s="8"/>
      <c r="L110" s="6"/>
      <c r="M110" s="6"/>
      <c r="N110" s="8"/>
      <c r="O110" s="6"/>
      <c r="T110" s="4" t="s">
        <v>117</v>
      </c>
      <c r="W110" s="11"/>
    </row>
    <row r="111" spans="1:23" x14ac:dyDescent="0.25">
      <c r="A111" s="6" t="s">
        <v>520</v>
      </c>
      <c r="B111" s="6" t="s">
        <v>521</v>
      </c>
      <c r="C111" s="58" t="s">
        <v>379</v>
      </c>
      <c r="D111" s="109"/>
      <c r="E111" s="109"/>
      <c r="F111" s="109"/>
      <c r="G111" s="109"/>
      <c r="H111" s="7">
        <f t="shared" si="3"/>
        <v>0</v>
      </c>
      <c r="I111" s="8"/>
      <c r="J111" s="39">
        <f>Tabla136[[#This Row],[PRECIO UNITARIO ESTIMADO]]*Tabla136[[#This Row],[CANTIDAD TOTAL]]</f>
        <v>0</v>
      </c>
      <c r="K111" s="8"/>
      <c r="L111" s="6"/>
      <c r="M111" s="6"/>
      <c r="N111" s="8"/>
      <c r="O111" s="6"/>
      <c r="T111" s="4" t="s">
        <v>118</v>
      </c>
      <c r="W111" s="11"/>
    </row>
    <row r="112" spans="1:23" x14ac:dyDescent="0.25">
      <c r="A112" s="6" t="s">
        <v>522</v>
      </c>
      <c r="B112" s="6" t="s">
        <v>523</v>
      </c>
      <c r="C112" s="58" t="s">
        <v>379</v>
      </c>
      <c r="D112" s="109"/>
      <c r="E112" s="109"/>
      <c r="F112" s="109"/>
      <c r="G112" s="109"/>
      <c r="H112" s="7">
        <f t="shared" si="3"/>
        <v>0</v>
      </c>
      <c r="I112" s="8"/>
      <c r="J112" s="39">
        <f>Tabla136[[#This Row],[PRECIO UNITARIO ESTIMADO]]*Tabla136[[#This Row],[CANTIDAD TOTAL]]</f>
        <v>0</v>
      </c>
      <c r="K112" s="8"/>
      <c r="L112" s="6"/>
      <c r="M112" s="6"/>
      <c r="N112" s="8"/>
      <c r="O112" s="6"/>
      <c r="T112" s="4" t="s">
        <v>119</v>
      </c>
      <c r="W112" s="11"/>
    </row>
    <row r="113" spans="1:23" x14ac:dyDescent="0.25">
      <c r="A113" s="6" t="s">
        <v>524</v>
      </c>
      <c r="B113" s="6" t="s">
        <v>525</v>
      </c>
      <c r="C113" s="58" t="s">
        <v>379</v>
      </c>
      <c r="D113" s="109"/>
      <c r="E113" s="109"/>
      <c r="F113" s="109"/>
      <c r="G113" s="109"/>
      <c r="H113" s="7">
        <f t="shared" si="3"/>
        <v>0</v>
      </c>
      <c r="I113" s="8"/>
      <c r="J113" s="39">
        <f>Tabla136[[#This Row],[PRECIO UNITARIO ESTIMADO]]*Tabla136[[#This Row],[CANTIDAD TOTAL]]</f>
        <v>0</v>
      </c>
      <c r="K113" s="8"/>
      <c r="L113" s="6"/>
      <c r="M113" s="6"/>
      <c r="N113" s="8"/>
      <c r="O113" s="6"/>
      <c r="T113" s="4" t="s">
        <v>120</v>
      </c>
      <c r="W113" s="11"/>
    </row>
    <row r="114" spans="1:23" x14ac:dyDescent="0.25">
      <c r="A114" s="6" t="s">
        <v>526</v>
      </c>
      <c r="B114" s="6" t="s">
        <v>527</v>
      </c>
      <c r="C114" s="58" t="s">
        <v>379</v>
      </c>
      <c r="D114" s="109"/>
      <c r="E114" s="109"/>
      <c r="F114" s="109"/>
      <c r="G114" s="109"/>
      <c r="H114" s="7">
        <f t="shared" si="3"/>
        <v>0</v>
      </c>
      <c r="I114" s="8"/>
      <c r="J114" s="39">
        <f>Tabla136[[#This Row],[PRECIO UNITARIO ESTIMADO]]*Tabla136[[#This Row],[CANTIDAD TOTAL]]</f>
        <v>0</v>
      </c>
      <c r="K114" s="8"/>
      <c r="L114" s="6"/>
      <c r="M114" s="6"/>
      <c r="N114" s="8"/>
      <c r="O114" s="6"/>
      <c r="T114" s="4" t="s">
        <v>121</v>
      </c>
      <c r="W114" s="11"/>
    </row>
    <row r="115" spans="1:23" x14ac:dyDescent="0.25">
      <c r="A115" s="6" t="s">
        <v>528</v>
      </c>
      <c r="B115" s="6" t="s">
        <v>529</v>
      </c>
      <c r="C115" s="58" t="s">
        <v>379</v>
      </c>
      <c r="D115" s="109"/>
      <c r="E115" s="109"/>
      <c r="F115" s="109"/>
      <c r="G115" s="109"/>
      <c r="H115" s="7">
        <f t="shared" si="3"/>
        <v>0</v>
      </c>
      <c r="I115" s="8"/>
      <c r="J115" s="39">
        <f>Tabla136[[#This Row],[PRECIO UNITARIO ESTIMADO]]*Tabla136[[#This Row],[CANTIDAD TOTAL]]</f>
        <v>0</v>
      </c>
      <c r="K115" s="8"/>
      <c r="L115" s="6"/>
      <c r="M115" s="6"/>
      <c r="N115" s="8"/>
      <c r="O115" s="6"/>
      <c r="T115" s="4"/>
      <c r="W115" s="11"/>
    </row>
    <row r="116" spans="1:23" x14ac:dyDescent="0.25">
      <c r="A116" s="6" t="s">
        <v>530</v>
      </c>
      <c r="B116" s="6" t="s">
        <v>531</v>
      </c>
      <c r="C116" s="58" t="s">
        <v>379</v>
      </c>
      <c r="D116" s="109"/>
      <c r="E116" s="109"/>
      <c r="F116" s="109"/>
      <c r="G116" s="109"/>
      <c r="H116" s="7">
        <f t="shared" si="3"/>
        <v>0</v>
      </c>
      <c r="I116" s="8"/>
      <c r="J116" s="39">
        <f>Tabla136[[#This Row],[PRECIO UNITARIO ESTIMADO]]*Tabla136[[#This Row],[CANTIDAD TOTAL]]</f>
        <v>0</v>
      </c>
      <c r="K116" s="8"/>
      <c r="L116" s="6"/>
      <c r="M116" s="6"/>
      <c r="N116" s="8"/>
      <c r="O116" s="6"/>
      <c r="T116" s="4"/>
      <c r="W116" s="11"/>
    </row>
    <row r="117" spans="1:23" x14ac:dyDescent="0.25">
      <c r="A117" s="6" t="s">
        <v>532</v>
      </c>
      <c r="B117" s="6" t="s">
        <v>533</v>
      </c>
      <c r="C117" s="58" t="s">
        <v>379</v>
      </c>
      <c r="D117" s="109"/>
      <c r="E117" s="109"/>
      <c r="F117" s="109"/>
      <c r="G117" s="109"/>
      <c r="H117" s="7">
        <f t="shared" si="3"/>
        <v>0</v>
      </c>
      <c r="I117" s="8"/>
      <c r="J117" s="39">
        <f>Tabla136[[#This Row],[PRECIO UNITARIO ESTIMADO]]*Tabla136[[#This Row],[CANTIDAD TOTAL]]</f>
        <v>0</v>
      </c>
      <c r="K117" s="8"/>
      <c r="L117" s="6"/>
      <c r="M117" s="6"/>
      <c r="N117" s="8"/>
      <c r="O117" s="6"/>
      <c r="T117" s="4"/>
      <c r="W117" s="11"/>
    </row>
    <row r="118" spans="1:23" x14ac:dyDescent="0.25">
      <c r="A118" s="6" t="s">
        <v>534</v>
      </c>
      <c r="B118" s="6" t="s">
        <v>535</v>
      </c>
      <c r="C118" s="58" t="s">
        <v>379</v>
      </c>
      <c r="D118" s="109"/>
      <c r="E118" s="109"/>
      <c r="F118" s="109"/>
      <c r="G118" s="109"/>
      <c r="H118" s="7">
        <f t="shared" si="3"/>
        <v>0</v>
      </c>
      <c r="I118" s="8"/>
      <c r="J118" s="39">
        <f>Tabla136[[#This Row],[PRECIO UNITARIO ESTIMADO]]*Tabla136[[#This Row],[CANTIDAD TOTAL]]</f>
        <v>0</v>
      </c>
      <c r="K118" s="8"/>
      <c r="L118" s="6"/>
      <c r="M118" s="6"/>
      <c r="N118" s="8"/>
      <c r="O118" s="6"/>
      <c r="T118" s="4" t="s">
        <v>122</v>
      </c>
    </row>
    <row r="119" spans="1:23" x14ac:dyDescent="0.25">
      <c r="A119" s="6" t="s">
        <v>536</v>
      </c>
      <c r="B119" s="6" t="s">
        <v>537</v>
      </c>
      <c r="C119" s="58" t="s">
        <v>379</v>
      </c>
      <c r="D119" s="109"/>
      <c r="E119" s="109"/>
      <c r="F119" s="109"/>
      <c r="G119" s="109"/>
      <c r="H119" s="7">
        <f t="shared" si="3"/>
        <v>0</v>
      </c>
      <c r="I119" s="8"/>
      <c r="J119" s="39">
        <f>Tabla136[[#This Row],[PRECIO UNITARIO ESTIMADO]]*Tabla136[[#This Row],[CANTIDAD TOTAL]]</f>
        <v>0</v>
      </c>
      <c r="K119" s="8"/>
      <c r="L119" s="6"/>
      <c r="M119" s="6"/>
      <c r="N119" s="8"/>
      <c r="O119" s="6"/>
      <c r="T119" s="4" t="s">
        <v>123</v>
      </c>
    </row>
    <row r="120" spans="1:23" x14ac:dyDescent="0.25">
      <c r="A120" s="6" t="s">
        <v>538</v>
      </c>
      <c r="B120" s="6" t="s">
        <v>539</v>
      </c>
      <c r="C120" s="58" t="s">
        <v>379</v>
      </c>
      <c r="D120" s="109"/>
      <c r="E120" s="109"/>
      <c r="F120" s="109"/>
      <c r="G120" s="109"/>
      <c r="H120" s="7">
        <f t="shared" si="3"/>
        <v>0</v>
      </c>
      <c r="I120" s="8"/>
      <c r="J120" s="39">
        <f>Tabla136[[#This Row],[PRECIO UNITARIO ESTIMADO]]*Tabla136[[#This Row],[CANTIDAD TOTAL]]</f>
        <v>0</v>
      </c>
      <c r="K120" s="8"/>
      <c r="L120" s="6"/>
      <c r="M120" s="6"/>
      <c r="N120" s="8"/>
      <c r="O120" s="6"/>
      <c r="T120" s="4" t="s">
        <v>124</v>
      </c>
    </row>
    <row r="121" spans="1:23" x14ac:dyDescent="0.25">
      <c r="A121" s="6" t="s">
        <v>540</v>
      </c>
      <c r="B121" s="6" t="s">
        <v>541</v>
      </c>
      <c r="C121" s="58" t="s">
        <v>379</v>
      </c>
      <c r="D121" s="109"/>
      <c r="E121" s="109"/>
      <c r="F121" s="109"/>
      <c r="G121" s="109"/>
      <c r="H121" s="7">
        <f t="shared" si="3"/>
        <v>0</v>
      </c>
      <c r="I121" s="8"/>
      <c r="J121" s="39">
        <f>Tabla136[[#This Row],[PRECIO UNITARIO ESTIMADO]]*Tabla136[[#This Row],[CANTIDAD TOTAL]]</f>
        <v>0</v>
      </c>
      <c r="K121" s="8"/>
      <c r="L121" s="6"/>
      <c r="M121" s="6"/>
      <c r="N121" s="8"/>
      <c r="O121" s="6"/>
      <c r="T121" s="4"/>
    </row>
    <row r="122" spans="1:23" x14ac:dyDescent="0.25">
      <c r="A122" s="6" t="s">
        <v>542</v>
      </c>
      <c r="B122" s="6" t="s">
        <v>543</v>
      </c>
      <c r="C122" s="58" t="s">
        <v>379</v>
      </c>
      <c r="D122" s="109"/>
      <c r="E122" s="109"/>
      <c r="F122" s="109"/>
      <c r="G122" s="109"/>
      <c r="H122" s="7">
        <f t="shared" si="3"/>
        <v>0</v>
      </c>
      <c r="I122" s="8"/>
      <c r="J122" s="39">
        <f>Tabla136[[#This Row],[PRECIO UNITARIO ESTIMADO]]*Tabla136[[#This Row],[CANTIDAD TOTAL]]</f>
        <v>0</v>
      </c>
      <c r="K122" s="8"/>
      <c r="L122" s="6"/>
      <c r="M122" s="6"/>
      <c r="N122" s="8"/>
      <c r="O122" s="6"/>
      <c r="T122" s="4"/>
    </row>
    <row r="123" spans="1:23" x14ac:dyDescent="0.25">
      <c r="A123" s="6" t="s">
        <v>544</v>
      </c>
      <c r="B123" s="6" t="s">
        <v>545</v>
      </c>
      <c r="C123" s="58" t="s">
        <v>379</v>
      </c>
      <c r="D123" s="109"/>
      <c r="E123" s="109"/>
      <c r="F123" s="109"/>
      <c r="G123" s="109"/>
      <c r="H123" s="7">
        <f t="shared" si="3"/>
        <v>0</v>
      </c>
      <c r="I123" s="8"/>
      <c r="J123" s="39">
        <f>Tabla136[[#This Row],[PRECIO UNITARIO ESTIMADO]]*Tabla136[[#This Row],[CANTIDAD TOTAL]]</f>
        <v>0</v>
      </c>
      <c r="K123" s="8"/>
      <c r="L123" s="6"/>
      <c r="M123" s="6"/>
      <c r="N123" s="8"/>
      <c r="O123" s="6"/>
      <c r="T123" s="4" t="s">
        <v>125</v>
      </c>
    </row>
    <row r="124" spans="1:23" x14ac:dyDescent="0.25">
      <c r="A124" s="6" t="s">
        <v>546</v>
      </c>
      <c r="B124" s="6" t="s">
        <v>547</v>
      </c>
      <c r="C124" s="58" t="s">
        <v>379</v>
      </c>
      <c r="D124" s="109"/>
      <c r="E124" s="109"/>
      <c r="F124" s="109"/>
      <c r="G124" s="109"/>
      <c r="H124" s="7">
        <f t="shared" si="3"/>
        <v>0</v>
      </c>
      <c r="I124" s="8"/>
      <c r="J124" s="39">
        <f>Tabla136[[#This Row],[PRECIO UNITARIO ESTIMADO]]*Tabla136[[#This Row],[CANTIDAD TOTAL]]</f>
        <v>0</v>
      </c>
      <c r="K124" s="8"/>
      <c r="L124" s="6"/>
      <c r="M124" s="6"/>
      <c r="N124" s="8"/>
      <c r="O124" s="6"/>
      <c r="T124" s="4"/>
    </row>
    <row r="125" spans="1:23" x14ac:dyDescent="0.25">
      <c r="A125" s="6" t="s">
        <v>548</v>
      </c>
      <c r="B125" s="6" t="s">
        <v>549</v>
      </c>
      <c r="C125" s="58" t="s">
        <v>379</v>
      </c>
      <c r="D125" s="109"/>
      <c r="E125" s="109"/>
      <c r="F125" s="109"/>
      <c r="G125" s="109"/>
      <c r="H125" s="7">
        <f t="shared" si="3"/>
        <v>0</v>
      </c>
      <c r="I125" s="8"/>
      <c r="J125" s="39">
        <f>Tabla136[[#This Row],[PRECIO UNITARIO ESTIMADO]]*Tabla136[[#This Row],[CANTIDAD TOTAL]]</f>
        <v>0</v>
      </c>
      <c r="K125" s="8"/>
      <c r="L125" s="6"/>
      <c r="M125" s="6"/>
      <c r="N125" s="8"/>
      <c r="O125" s="6"/>
      <c r="T125" s="4" t="s">
        <v>126</v>
      </c>
    </row>
    <row r="126" spans="1:23" x14ac:dyDescent="0.25">
      <c r="A126" s="6" t="s">
        <v>550</v>
      </c>
      <c r="B126" s="6" t="s">
        <v>551</v>
      </c>
      <c r="C126" s="58" t="s">
        <v>379</v>
      </c>
      <c r="D126" s="109"/>
      <c r="E126" s="109"/>
      <c r="F126" s="109"/>
      <c r="G126" s="109"/>
      <c r="H126" s="7">
        <f t="shared" si="3"/>
        <v>0</v>
      </c>
      <c r="I126" s="8"/>
      <c r="J126" s="39">
        <f>Tabla136[[#This Row],[PRECIO UNITARIO ESTIMADO]]*Tabla136[[#This Row],[CANTIDAD TOTAL]]</f>
        <v>0</v>
      </c>
      <c r="K126" s="8"/>
      <c r="L126" s="6"/>
      <c r="M126" s="6"/>
      <c r="N126" s="8"/>
      <c r="O126" s="6"/>
      <c r="T126" s="4" t="s">
        <v>127</v>
      </c>
    </row>
    <row r="127" spans="1:23" x14ac:dyDescent="0.25">
      <c r="A127" s="6" t="s">
        <v>552</v>
      </c>
      <c r="B127" s="6" t="s">
        <v>553</v>
      </c>
      <c r="C127" s="60" t="s">
        <v>659</v>
      </c>
      <c r="D127" s="112">
        <v>5</v>
      </c>
      <c r="E127" s="112">
        <v>5</v>
      </c>
      <c r="F127" s="112">
        <v>5</v>
      </c>
      <c r="G127" s="112">
        <v>5</v>
      </c>
      <c r="H127" s="7">
        <f t="shared" si="3"/>
        <v>20</v>
      </c>
      <c r="I127" s="8"/>
      <c r="J127" s="39">
        <f>Tabla136[[#This Row],[PRECIO UNITARIO ESTIMADO]]*Tabla136[[#This Row],[CANTIDAD TOTAL]]</f>
        <v>0</v>
      </c>
      <c r="K127" s="8"/>
      <c r="L127" s="6"/>
      <c r="M127" s="6"/>
      <c r="N127" s="8"/>
      <c r="O127" s="6"/>
      <c r="T127" s="4" t="s">
        <v>128</v>
      </c>
    </row>
    <row r="128" spans="1:23" x14ac:dyDescent="0.25">
      <c r="A128" s="6" t="s">
        <v>554</v>
      </c>
      <c r="B128" s="6" t="s">
        <v>555</v>
      </c>
      <c r="C128" s="58" t="s">
        <v>379</v>
      </c>
      <c r="D128" s="109"/>
      <c r="E128" s="109"/>
      <c r="F128" s="109"/>
      <c r="G128" s="109"/>
      <c r="H128" s="7">
        <f t="shared" si="3"/>
        <v>0</v>
      </c>
      <c r="I128" s="8"/>
      <c r="J128" s="39">
        <f>Tabla136[[#This Row],[PRECIO UNITARIO ESTIMADO]]*Tabla136[[#This Row],[CANTIDAD TOTAL]]</f>
        <v>0</v>
      </c>
      <c r="K128" s="8"/>
      <c r="L128" s="6"/>
      <c r="M128" s="6"/>
      <c r="N128" s="8"/>
      <c r="O128" s="6"/>
      <c r="T128" s="4" t="s">
        <v>129</v>
      </c>
    </row>
    <row r="129" spans="1:20" x14ac:dyDescent="0.25">
      <c r="A129" s="29" t="s">
        <v>556</v>
      </c>
      <c r="B129" s="29" t="s">
        <v>557</v>
      </c>
      <c r="C129" s="58" t="s">
        <v>379</v>
      </c>
      <c r="D129" s="109"/>
      <c r="E129" s="109"/>
      <c r="F129" s="109"/>
      <c r="G129" s="109"/>
      <c r="H129" s="7">
        <f t="shared" si="3"/>
        <v>0</v>
      </c>
      <c r="I129" s="30"/>
      <c r="J129" s="39">
        <f>Tabla136[[#This Row],[PRECIO UNITARIO ESTIMADO]]*Tabla136[[#This Row],[CANTIDAD TOTAL]]</f>
        <v>0</v>
      </c>
      <c r="K129" s="30"/>
      <c r="L129" s="29"/>
      <c r="M129" s="29"/>
      <c r="N129" s="30"/>
      <c r="O129" s="29"/>
      <c r="T129" s="4" t="s">
        <v>130</v>
      </c>
    </row>
    <row r="130" spans="1:20" x14ac:dyDescent="0.25">
      <c r="A130" s="31" t="s">
        <v>558</v>
      </c>
      <c r="B130" s="35" t="s">
        <v>559</v>
      </c>
      <c r="C130" s="58" t="s">
        <v>379</v>
      </c>
      <c r="D130" s="109"/>
      <c r="E130" s="109"/>
      <c r="F130" s="109"/>
      <c r="G130" s="109"/>
      <c r="H130" s="7">
        <f t="shared" si="3"/>
        <v>0</v>
      </c>
      <c r="I130" s="32"/>
      <c r="J130" s="39">
        <f>Tabla136[[#This Row],[PRECIO UNITARIO ESTIMADO]]*Tabla136[[#This Row],[CANTIDAD TOTAL]]</f>
        <v>0</v>
      </c>
      <c r="K130" s="8"/>
      <c r="L130" s="6"/>
      <c r="M130" s="6"/>
      <c r="N130" s="8"/>
      <c r="O130" s="6"/>
      <c r="T130" s="4" t="s">
        <v>131</v>
      </c>
    </row>
    <row r="131" spans="1:20" x14ac:dyDescent="0.25">
      <c r="A131" s="6" t="s">
        <v>560</v>
      </c>
      <c r="B131" s="6" t="s">
        <v>561</v>
      </c>
      <c r="C131" s="58" t="s">
        <v>379</v>
      </c>
      <c r="D131" s="109"/>
      <c r="E131" s="109"/>
      <c r="F131" s="109"/>
      <c r="G131" s="109"/>
      <c r="H131" s="7">
        <f t="shared" si="3"/>
        <v>0</v>
      </c>
      <c r="I131" s="8"/>
      <c r="J131" s="39">
        <f>Tabla136[[#This Row],[PRECIO UNITARIO ESTIMADO]]*Tabla136[[#This Row],[CANTIDAD TOTAL]]</f>
        <v>0</v>
      </c>
      <c r="K131" s="8"/>
      <c r="L131" s="6"/>
      <c r="M131" s="6"/>
      <c r="N131" s="8"/>
      <c r="O131" s="6"/>
      <c r="T131" s="4" t="s">
        <v>132</v>
      </c>
    </row>
    <row r="132" spans="1:20" x14ac:dyDescent="0.25">
      <c r="A132" s="6" t="s">
        <v>562</v>
      </c>
      <c r="B132" s="6" t="s">
        <v>563</v>
      </c>
      <c r="C132" s="58" t="s">
        <v>379</v>
      </c>
      <c r="D132" s="109"/>
      <c r="E132" s="109"/>
      <c r="F132" s="109"/>
      <c r="G132" s="109"/>
      <c r="H132" s="7">
        <f t="shared" si="3"/>
        <v>0</v>
      </c>
      <c r="I132" s="8"/>
      <c r="J132" s="39">
        <f>Tabla136[[#This Row],[PRECIO UNITARIO ESTIMADO]]*Tabla136[[#This Row],[CANTIDAD TOTAL]]</f>
        <v>0</v>
      </c>
      <c r="K132" s="8"/>
      <c r="L132" s="6"/>
      <c r="M132" s="6"/>
      <c r="N132" s="8"/>
      <c r="O132" s="6"/>
      <c r="T132" s="4" t="s">
        <v>133</v>
      </c>
    </row>
    <row r="133" spans="1:20" x14ac:dyDescent="0.25">
      <c r="A133" s="6" t="s">
        <v>564</v>
      </c>
      <c r="B133" s="6" t="s">
        <v>565</v>
      </c>
      <c r="C133" s="58" t="s">
        <v>379</v>
      </c>
      <c r="D133" s="109"/>
      <c r="E133" s="109"/>
      <c r="F133" s="109"/>
      <c r="G133" s="109"/>
      <c r="H133" s="7">
        <f t="shared" si="3"/>
        <v>0</v>
      </c>
      <c r="I133" s="8"/>
      <c r="J133" s="39">
        <f>Tabla136[[#This Row],[PRECIO UNITARIO ESTIMADO]]*Tabla136[[#This Row],[CANTIDAD TOTAL]]</f>
        <v>0</v>
      </c>
      <c r="K133" s="8"/>
      <c r="L133" s="6"/>
      <c r="M133" s="6"/>
      <c r="N133" s="8"/>
      <c r="O133" s="6"/>
      <c r="T133" s="4" t="s">
        <v>134</v>
      </c>
    </row>
    <row r="134" spans="1:20" x14ac:dyDescent="0.25">
      <c r="A134" s="31" t="s">
        <v>566</v>
      </c>
      <c r="B134" s="31" t="s">
        <v>567</v>
      </c>
      <c r="C134" s="58" t="s">
        <v>379</v>
      </c>
      <c r="D134" s="109"/>
      <c r="E134" s="109"/>
      <c r="F134" s="109"/>
      <c r="G134" s="109"/>
      <c r="H134" s="62">
        <f t="shared" si="3"/>
        <v>0</v>
      </c>
      <c r="I134" s="32"/>
      <c r="J134" s="39">
        <f>Tabla136[[#This Row],[PRECIO UNITARIO ESTIMADO]]*Tabla136[[#This Row],[CANTIDAD TOTAL]]</f>
        <v>0</v>
      </c>
      <c r="K134" s="8"/>
      <c r="L134" s="6"/>
      <c r="M134" s="6"/>
      <c r="N134" s="8"/>
      <c r="O134" s="6"/>
      <c r="T134" s="4"/>
    </row>
    <row r="135" spans="1:20" x14ac:dyDescent="0.25">
      <c r="A135" s="6" t="s">
        <v>568</v>
      </c>
      <c r="B135" s="6" t="s">
        <v>569</v>
      </c>
      <c r="C135" s="58" t="s">
        <v>379</v>
      </c>
      <c r="D135" s="109"/>
      <c r="E135" s="109"/>
      <c r="F135" s="109"/>
      <c r="G135" s="109"/>
      <c r="H135" s="7">
        <f t="shared" si="3"/>
        <v>0</v>
      </c>
      <c r="I135" s="8"/>
      <c r="J135" s="39">
        <f>Tabla136[[#This Row],[PRECIO UNITARIO ESTIMADO]]*Tabla136[[#This Row],[CANTIDAD TOTAL]]</f>
        <v>0</v>
      </c>
      <c r="K135" s="8"/>
      <c r="L135" s="6"/>
      <c r="M135" s="6"/>
      <c r="N135" s="8"/>
      <c r="O135" s="6"/>
      <c r="T135" s="4" t="s">
        <v>135</v>
      </c>
    </row>
    <row r="136" spans="1:20" x14ac:dyDescent="0.25">
      <c r="A136" s="6" t="s">
        <v>570</v>
      </c>
      <c r="B136" s="6" t="s">
        <v>571</v>
      </c>
      <c r="C136" s="58" t="s">
        <v>379</v>
      </c>
      <c r="D136" s="112">
        <v>1</v>
      </c>
      <c r="E136" s="109"/>
      <c r="F136" s="109"/>
      <c r="G136" s="109"/>
      <c r="H136" s="7">
        <f t="shared" si="3"/>
        <v>1</v>
      </c>
      <c r="I136" s="8"/>
      <c r="J136" s="39">
        <f>Tabla136[[#This Row],[PRECIO UNITARIO ESTIMADO]]*Tabla136[[#This Row],[CANTIDAD TOTAL]]</f>
        <v>0</v>
      </c>
      <c r="K136" s="8"/>
      <c r="L136" s="6"/>
      <c r="M136" s="6"/>
      <c r="N136" s="8"/>
      <c r="O136" s="6"/>
      <c r="T136" s="4" t="s">
        <v>136</v>
      </c>
    </row>
    <row r="137" spans="1:20" x14ac:dyDescent="0.25">
      <c r="A137" s="44" t="s">
        <v>225</v>
      </c>
      <c r="B137" s="44" t="s">
        <v>572</v>
      </c>
      <c r="C137" s="60" t="s">
        <v>379</v>
      </c>
      <c r="D137" s="109">
        <v>480</v>
      </c>
      <c r="E137" s="109">
        <v>504</v>
      </c>
      <c r="F137" s="109">
        <v>520</v>
      </c>
      <c r="G137" s="109">
        <v>512</v>
      </c>
      <c r="H137" s="61">
        <f t="shared" si="3"/>
        <v>2016</v>
      </c>
      <c r="I137" s="30"/>
      <c r="J137" s="39">
        <f>Tabla136[[#This Row],[PRECIO UNITARIO ESTIMADO]]*Tabla136[[#This Row],[CANTIDAD TOTAL]]</f>
        <v>0</v>
      </c>
      <c r="K137" s="30"/>
      <c r="L137" s="29"/>
      <c r="M137" s="29"/>
      <c r="N137" s="30"/>
      <c r="O137" s="29"/>
      <c r="T137" s="4" t="s">
        <v>137</v>
      </c>
    </row>
    <row r="138" spans="1:20" x14ac:dyDescent="0.25">
      <c r="A138" s="6" t="s">
        <v>573</v>
      </c>
      <c r="B138" s="6" t="s">
        <v>574</v>
      </c>
      <c r="C138" s="58" t="s">
        <v>658</v>
      </c>
      <c r="D138" s="110">
        <v>26</v>
      </c>
      <c r="E138" s="110">
        <v>26</v>
      </c>
      <c r="F138" s="110">
        <v>26</v>
      </c>
      <c r="G138" s="110">
        <v>26</v>
      </c>
      <c r="H138" s="7">
        <f t="shared" si="3"/>
        <v>104</v>
      </c>
      <c r="I138" s="8"/>
      <c r="J138" s="39">
        <f>Tabla136[[#This Row],[PRECIO UNITARIO ESTIMADO]]*Tabla136[[#This Row],[CANTIDAD TOTAL]]</f>
        <v>0</v>
      </c>
      <c r="K138" s="8"/>
      <c r="L138" s="6"/>
      <c r="M138" s="6"/>
      <c r="N138" s="8"/>
      <c r="O138" s="6"/>
      <c r="T138" s="4" t="s">
        <v>138</v>
      </c>
    </row>
    <row r="139" spans="1:20" x14ac:dyDescent="0.25">
      <c r="A139" s="6" t="s">
        <v>575</v>
      </c>
      <c r="B139" s="6" t="s">
        <v>576</v>
      </c>
      <c r="C139" s="56" t="s">
        <v>379</v>
      </c>
      <c r="D139" s="109"/>
      <c r="E139" s="109"/>
      <c r="F139" s="109"/>
      <c r="G139" s="109"/>
      <c r="H139" s="7">
        <f t="shared" ref="H139:H158" si="4">D139+E139+F139+G139</f>
        <v>0</v>
      </c>
      <c r="I139" s="8"/>
      <c r="J139" s="39">
        <f>Tabla136[[#This Row],[PRECIO UNITARIO ESTIMADO]]*Tabla136[[#This Row],[CANTIDAD TOTAL]]</f>
        <v>0</v>
      </c>
      <c r="K139" s="8"/>
      <c r="L139" s="6"/>
      <c r="M139" s="6"/>
      <c r="N139" s="8"/>
      <c r="O139" s="6"/>
      <c r="T139" s="4" t="s">
        <v>139</v>
      </c>
    </row>
    <row r="140" spans="1:20" x14ac:dyDescent="0.25">
      <c r="A140" s="6" t="s">
        <v>577</v>
      </c>
      <c r="B140" s="6" t="s">
        <v>578</v>
      </c>
      <c r="C140" s="60" t="s">
        <v>373</v>
      </c>
      <c r="D140" s="109"/>
      <c r="E140" s="109"/>
      <c r="F140" s="109"/>
      <c r="G140" s="109"/>
      <c r="H140" s="7">
        <f t="shared" si="4"/>
        <v>0</v>
      </c>
      <c r="I140" s="8"/>
      <c r="J140" s="39">
        <f>Tabla136[[#This Row],[PRECIO UNITARIO ESTIMADO]]*Tabla136[[#This Row],[CANTIDAD TOTAL]]</f>
        <v>0</v>
      </c>
      <c r="K140" s="8"/>
      <c r="L140" s="6"/>
      <c r="M140" s="6"/>
      <c r="N140" s="8"/>
      <c r="O140" s="6"/>
      <c r="T140" s="4" t="s">
        <v>140</v>
      </c>
    </row>
    <row r="141" spans="1:20" x14ac:dyDescent="0.25">
      <c r="A141" s="6" t="s">
        <v>579</v>
      </c>
      <c r="B141" s="6" t="s">
        <v>580</v>
      </c>
      <c r="C141" s="60" t="s">
        <v>373</v>
      </c>
      <c r="D141" s="109">
        <v>1</v>
      </c>
      <c r="E141" s="109">
        <v>1</v>
      </c>
      <c r="F141" s="109">
        <v>1</v>
      </c>
      <c r="G141" s="109">
        <v>1</v>
      </c>
      <c r="H141" s="7">
        <f t="shared" si="4"/>
        <v>4</v>
      </c>
      <c r="I141" s="8"/>
      <c r="J141" s="39">
        <f>Tabla136[[#This Row],[PRECIO UNITARIO ESTIMADO]]*Tabla136[[#This Row],[CANTIDAD TOTAL]]</f>
        <v>0</v>
      </c>
      <c r="K141" s="8"/>
      <c r="L141" s="6"/>
      <c r="M141" s="6"/>
      <c r="N141" s="8"/>
      <c r="O141" s="6"/>
      <c r="T141" s="4"/>
    </row>
    <row r="142" spans="1:20" x14ac:dyDescent="0.25">
      <c r="A142" s="6" t="s">
        <v>581</v>
      </c>
      <c r="B142" s="6" t="s">
        <v>582</v>
      </c>
      <c r="C142" s="58" t="s">
        <v>379</v>
      </c>
      <c r="D142" s="109"/>
      <c r="E142" s="109"/>
      <c r="F142" s="109"/>
      <c r="G142" s="109"/>
      <c r="H142" s="7">
        <f t="shared" si="4"/>
        <v>0</v>
      </c>
      <c r="I142" s="8"/>
      <c r="J142" s="39">
        <f>Tabla136[[#This Row],[PRECIO UNITARIO ESTIMADO]]*Tabla136[[#This Row],[CANTIDAD TOTAL]]</f>
        <v>0</v>
      </c>
      <c r="K142" s="8"/>
      <c r="L142" s="6"/>
      <c r="M142" s="6"/>
      <c r="N142" s="8"/>
      <c r="O142" s="6"/>
      <c r="T142" s="4" t="s">
        <v>141</v>
      </c>
    </row>
    <row r="143" spans="1:20" x14ac:dyDescent="0.25">
      <c r="A143" s="29" t="s">
        <v>250</v>
      </c>
      <c r="B143" s="29" t="s">
        <v>583</v>
      </c>
      <c r="C143" s="58" t="s">
        <v>379</v>
      </c>
      <c r="D143" s="109"/>
      <c r="E143" s="109"/>
      <c r="F143" s="109"/>
      <c r="G143" s="109"/>
      <c r="H143" s="59">
        <f t="shared" si="4"/>
        <v>0</v>
      </c>
      <c r="I143" s="30"/>
      <c r="J143" s="39">
        <f>Tabla136[[#This Row],[PRECIO UNITARIO ESTIMADO]]*Tabla136[[#This Row],[CANTIDAD TOTAL]]</f>
        <v>0</v>
      </c>
      <c r="K143" s="30"/>
      <c r="L143" s="29"/>
      <c r="M143" s="29"/>
      <c r="N143" s="30"/>
      <c r="O143" s="29"/>
      <c r="T143" s="4" t="s">
        <v>142</v>
      </c>
    </row>
    <row r="144" spans="1:20" x14ac:dyDescent="0.25">
      <c r="A144" s="6" t="s">
        <v>258</v>
      </c>
      <c r="B144" s="6" t="s">
        <v>584</v>
      </c>
      <c r="C144" s="58" t="s">
        <v>585</v>
      </c>
      <c r="D144" s="109"/>
      <c r="E144" s="109"/>
      <c r="F144" s="109"/>
      <c r="G144" s="109"/>
      <c r="H144" s="7">
        <f t="shared" si="4"/>
        <v>0</v>
      </c>
      <c r="I144" s="8"/>
      <c r="J144" s="39">
        <f>Tabla136[[#This Row],[PRECIO UNITARIO ESTIMADO]]*Tabla136[[#This Row],[CANTIDAD TOTAL]]</f>
        <v>0</v>
      </c>
      <c r="K144" s="8"/>
      <c r="L144" s="6"/>
      <c r="M144" s="6"/>
      <c r="N144" s="8"/>
      <c r="O144" s="6"/>
      <c r="T144" s="4" t="s">
        <v>143</v>
      </c>
    </row>
    <row r="145" spans="1:20" x14ac:dyDescent="0.25">
      <c r="A145" s="6" t="s">
        <v>586</v>
      </c>
      <c r="B145" s="6" t="s">
        <v>587</v>
      </c>
      <c r="C145" s="58" t="s">
        <v>585</v>
      </c>
      <c r="D145" s="109"/>
      <c r="E145" s="109"/>
      <c r="F145" s="109"/>
      <c r="G145" s="109"/>
      <c r="H145" s="7">
        <f t="shared" si="4"/>
        <v>0</v>
      </c>
      <c r="I145" s="8"/>
      <c r="J145" s="39">
        <f>Tabla136[[#This Row],[PRECIO UNITARIO ESTIMADO]]*Tabla136[[#This Row],[CANTIDAD TOTAL]]</f>
        <v>0</v>
      </c>
      <c r="K145" s="8"/>
      <c r="L145" s="6"/>
      <c r="M145" s="6"/>
      <c r="N145" s="8"/>
      <c r="O145" s="6"/>
      <c r="T145" s="4" t="s">
        <v>144</v>
      </c>
    </row>
    <row r="146" spans="1:20" x14ac:dyDescent="0.25">
      <c r="A146" s="6" t="s">
        <v>297</v>
      </c>
      <c r="B146" s="6" t="s">
        <v>588</v>
      </c>
      <c r="C146" s="56" t="s">
        <v>383</v>
      </c>
      <c r="D146" s="109"/>
      <c r="E146" s="109"/>
      <c r="F146" s="109"/>
      <c r="G146" s="109"/>
      <c r="H146" s="7">
        <f t="shared" si="4"/>
        <v>0</v>
      </c>
      <c r="I146" s="8"/>
      <c r="J146" s="39">
        <f>Tabla136[[#This Row],[PRECIO UNITARIO ESTIMADO]]*Tabla136[[#This Row],[CANTIDAD TOTAL]]</f>
        <v>0</v>
      </c>
      <c r="K146" s="8"/>
      <c r="L146" s="6"/>
      <c r="M146" s="6"/>
      <c r="N146" s="8"/>
      <c r="O146" s="6"/>
      <c r="T146" s="4" t="s">
        <v>145</v>
      </c>
    </row>
    <row r="147" spans="1:20" x14ac:dyDescent="0.25">
      <c r="A147" s="6" t="s">
        <v>298</v>
      </c>
      <c r="B147" s="6" t="s">
        <v>589</v>
      </c>
      <c r="C147" s="56" t="s">
        <v>383</v>
      </c>
      <c r="D147" s="109"/>
      <c r="E147" s="109"/>
      <c r="F147" s="109"/>
      <c r="G147" s="109"/>
      <c r="H147" s="7">
        <f t="shared" si="4"/>
        <v>0</v>
      </c>
      <c r="I147" s="8"/>
      <c r="J147" s="39">
        <f>Tabla136[[#This Row],[PRECIO UNITARIO ESTIMADO]]*Tabla136[[#This Row],[CANTIDAD TOTAL]]</f>
        <v>0</v>
      </c>
      <c r="K147" s="8"/>
      <c r="L147" s="6"/>
      <c r="M147" s="6"/>
      <c r="N147" s="8"/>
      <c r="O147" s="6"/>
      <c r="T147" s="4"/>
    </row>
    <row r="148" spans="1:20" s="40" customFormat="1" x14ac:dyDescent="0.25">
      <c r="A148" s="38" t="s">
        <v>648</v>
      </c>
      <c r="B148" s="38" t="s">
        <v>626</v>
      </c>
      <c r="C148" s="56" t="s">
        <v>383</v>
      </c>
      <c r="D148" s="107"/>
      <c r="E148" s="107"/>
      <c r="F148" s="107"/>
      <c r="G148" s="107"/>
      <c r="H148" s="57">
        <f t="shared" si="4"/>
        <v>0</v>
      </c>
      <c r="I148" s="39"/>
      <c r="J148" s="39">
        <f>Tabla136[[#This Row],[PRECIO UNITARIO ESTIMADO]]*Tabla136[[#This Row],[CANTIDAD TOTAL]]</f>
        <v>0</v>
      </c>
      <c r="K148" s="39"/>
      <c r="L148" s="38"/>
      <c r="M148" s="38"/>
      <c r="N148" s="39"/>
      <c r="O148" s="38"/>
      <c r="T148" s="4" t="s">
        <v>146</v>
      </c>
    </row>
    <row r="149" spans="1:20" x14ac:dyDescent="0.25">
      <c r="A149" s="6" t="s">
        <v>307</v>
      </c>
      <c r="B149" s="6" t="s">
        <v>590</v>
      </c>
      <c r="C149" s="56" t="s">
        <v>383</v>
      </c>
      <c r="D149" s="109"/>
      <c r="E149" s="109"/>
      <c r="F149" s="109"/>
      <c r="G149" s="109"/>
      <c r="H149" s="7">
        <f t="shared" si="4"/>
        <v>0</v>
      </c>
      <c r="I149" s="8"/>
      <c r="J149" s="39">
        <f>Tabla136[[#This Row],[PRECIO UNITARIO ESTIMADO]]*Tabla136[[#This Row],[CANTIDAD TOTAL]]</f>
        <v>0</v>
      </c>
      <c r="K149" s="8"/>
      <c r="L149" s="6"/>
      <c r="M149" s="6"/>
      <c r="N149" s="8"/>
      <c r="O149" s="6"/>
      <c r="T149" s="4" t="s">
        <v>147</v>
      </c>
    </row>
    <row r="150" spans="1:20" s="40" customFormat="1" x14ac:dyDescent="0.25">
      <c r="A150" s="38" t="s">
        <v>308</v>
      </c>
      <c r="B150" s="38" t="s">
        <v>591</v>
      </c>
      <c r="C150" s="56" t="s">
        <v>383</v>
      </c>
      <c r="D150" s="107"/>
      <c r="E150" s="107"/>
      <c r="F150" s="107"/>
      <c r="G150" s="107"/>
      <c r="H150" s="57">
        <f t="shared" si="4"/>
        <v>0</v>
      </c>
      <c r="I150" s="39"/>
      <c r="J150" s="39">
        <f>Tabla136[[#This Row],[PRECIO UNITARIO ESTIMADO]]*Tabla136[[#This Row],[CANTIDAD TOTAL]]</f>
        <v>0</v>
      </c>
      <c r="K150" s="39"/>
      <c r="L150" s="38"/>
      <c r="M150" s="38"/>
      <c r="N150" s="39"/>
      <c r="O150" s="38"/>
      <c r="T150" s="4" t="s">
        <v>148</v>
      </c>
    </row>
    <row r="151" spans="1:20" s="40" customFormat="1" x14ac:dyDescent="0.25">
      <c r="A151" s="38" t="s">
        <v>316</v>
      </c>
      <c r="B151" s="38" t="s">
        <v>621</v>
      </c>
      <c r="C151" s="56" t="s">
        <v>383</v>
      </c>
      <c r="D151" s="107"/>
      <c r="E151" s="107"/>
      <c r="F151" s="107"/>
      <c r="G151" s="107"/>
      <c r="H151" s="57">
        <f t="shared" si="4"/>
        <v>0</v>
      </c>
      <c r="I151" s="39"/>
      <c r="J151" s="39">
        <f>Tabla136[[#This Row],[PRECIO UNITARIO ESTIMADO]]*Tabla136[[#This Row],[CANTIDAD TOTAL]]</f>
        <v>0</v>
      </c>
      <c r="K151" s="39"/>
      <c r="L151" s="38"/>
      <c r="M151" s="38"/>
      <c r="N151" s="39"/>
      <c r="O151" s="38"/>
      <c r="T151" s="4" t="s">
        <v>149</v>
      </c>
    </row>
    <row r="152" spans="1:20" s="40" customFormat="1" x14ac:dyDescent="0.25">
      <c r="A152" s="38" t="s">
        <v>321</v>
      </c>
      <c r="B152" s="38" t="s">
        <v>592</v>
      </c>
      <c r="C152" s="56" t="s">
        <v>383</v>
      </c>
      <c r="D152" s="107"/>
      <c r="E152" s="107"/>
      <c r="F152" s="107"/>
      <c r="G152" s="107"/>
      <c r="H152" s="57">
        <f t="shared" si="4"/>
        <v>0</v>
      </c>
      <c r="I152" s="39"/>
      <c r="J152" s="39">
        <f>Tabla136[[#This Row],[PRECIO UNITARIO ESTIMADO]]*Tabla136[[#This Row],[CANTIDAD TOTAL]]</f>
        <v>0</v>
      </c>
      <c r="K152" s="39"/>
      <c r="L152" s="38"/>
      <c r="M152" s="38"/>
      <c r="N152" s="39"/>
      <c r="O152" s="38"/>
      <c r="T152" s="4" t="s">
        <v>150</v>
      </c>
    </row>
    <row r="153" spans="1:20" x14ac:dyDescent="0.25">
      <c r="A153" s="6" t="s">
        <v>327</v>
      </c>
      <c r="B153" s="6" t="s">
        <v>593</v>
      </c>
      <c r="C153" s="56" t="s">
        <v>383</v>
      </c>
      <c r="D153" s="109"/>
      <c r="E153" s="109"/>
      <c r="F153" s="109"/>
      <c r="G153" s="109"/>
      <c r="H153" s="7">
        <f t="shared" si="4"/>
        <v>0</v>
      </c>
      <c r="I153" s="8"/>
      <c r="J153" s="39">
        <f>Tabla136[[#This Row],[PRECIO UNITARIO ESTIMADO]]*Tabla136[[#This Row],[CANTIDAD TOTAL]]</f>
        <v>0</v>
      </c>
      <c r="K153" s="8"/>
      <c r="L153" s="6"/>
      <c r="M153" s="6"/>
      <c r="N153" s="8"/>
      <c r="O153" s="6"/>
      <c r="T153" s="4" t="s">
        <v>151</v>
      </c>
    </row>
    <row r="154" spans="1:20" x14ac:dyDescent="0.25">
      <c r="A154" s="6" t="s">
        <v>328</v>
      </c>
      <c r="B154" s="6" t="s">
        <v>594</v>
      </c>
      <c r="C154" s="56" t="s">
        <v>383</v>
      </c>
      <c r="D154" s="109"/>
      <c r="E154" s="109"/>
      <c r="F154" s="109"/>
      <c r="G154" s="109"/>
      <c r="H154" s="7">
        <f t="shared" si="4"/>
        <v>0</v>
      </c>
      <c r="I154" s="8"/>
      <c r="J154" s="39">
        <f>Tabla136[[#This Row],[PRECIO UNITARIO ESTIMADO]]*Tabla136[[#This Row],[CANTIDAD TOTAL]]</f>
        <v>0</v>
      </c>
      <c r="K154" s="8"/>
      <c r="L154" s="6"/>
      <c r="M154" s="6"/>
      <c r="N154" s="8"/>
      <c r="O154" s="6"/>
      <c r="T154" s="4" t="s">
        <v>152</v>
      </c>
    </row>
    <row r="155" spans="1:20" s="40" customFormat="1" x14ac:dyDescent="0.25">
      <c r="A155" s="38" t="s">
        <v>333</v>
      </c>
      <c r="B155" s="38" t="s">
        <v>595</v>
      </c>
      <c r="C155" s="56" t="s">
        <v>383</v>
      </c>
      <c r="D155" s="107"/>
      <c r="E155" s="107"/>
      <c r="F155" s="107"/>
      <c r="G155" s="107"/>
      <c r="H155" s="57">
        <f t="shared" si="4"/>
        <v>0</v>
      </c>
      <c r="I155" s="39"/>
      <c r="J155" s="39">
        <f>Tabla136[[#This Row],[PRECIO UNITARIO ESTIMADO]]*Tabla136[[#This Row],[CANTIDAD TOTAL]]</f>
        <v>0</v>
      </c>
      <c r="K155" s="39"/>
      <c r="L155" s="38"/>
      <c r="M155" s="38"/>
      <c r="N155" s="39"/>
      <c r="O155" s="38"/>
      <c r="T155" s="4" t="s">
        <v>153</v>
      </c>
    </row>
    <row r="156" spans="1:20" x14ac:dyDescent="0.25">
      <c r="A156" s="6" t="s">
        <v>596</v>
      </c>
      <c r="B156" s="6" t="s">
        <v>597</v>
      </c>
      <c r="C156" s="56" t="s">
        <v>383</v>
      </c>
      <c r="D156" s="109"/>
      <c r="E156" s="109"/>
      <c r="F156" s="109"/>
      <c r="G156" s="109"/>
      <c r="H156" s="7">
        <f t="shared" si="4"/>
        <v>0</v>
      </c>
      <c r="I156" s="8"/>
      <c r="J156" s="39">
        <f>Tabla136[[#This Row],[PRECIO UNITARIO ESTIMADO]]*Tabla136[[#This Row],[CANTIDAD TOTAL]]</f>
        <v>0</v>
      </c>
      <c r="K156" s="8"/>
      <c r="L156" s="6"/>
      <c r="M156" s="6"/>
      <c r="N156" s="8"/>
      <c r="O156" s="6"/>
      <c r="T156" s="4" t="s">
        <v>154</v>
      </c>
    </row>
    <row r="157" spans="1:20" x14ac:dyDescent="0.25">
      <c r="A157" s="11"/>
      <c r="B157" s="11"/>
      <c r="C157" s="56" t="s">
        <v>383</v>
      </c>
      <c r="D157" s="113"/>
      <c r="E157" s="113"/>
      <c r="F157" s="113"/>
      <c r="G157" s="113"/>
      <c r="H157" s="49">
        <f t="shared" si="4"/>
        <v>0</v>
      </c>
      <c r="I157" s="42"/>
      <c r="J157" s="42">
        <f>Tabla136[[#This Row],[PRECIO UNITARIO ESTIMADO]]*Tabla136[[#This Row],[CANTIDAD TOTAL]]</f>
        <v>0</v>
      </c>
      <c r="K157" s="42"/>
      <c r="L157" s="11"/>
      <c r="M157" s="11"/>
      <c r="N157" s="42"/>
      <c r="O157" s="11"/>
      <c r="T157" s="4" t="s">
        <v>155</v>
      </c>
    </row>
    <row r="158" spans="1:20" x14ac:dyDescent="0.25">
      <c r="A158" s="11"/>
      <c r="B158" s="11"/>
      <c r="C158" s="56" t="s">
        <v>383</v>
      </c>
      <c r="D158" s="113"/>
      <c r="E158" s="113"/>
      <c r="F158" s="113"/>
      <c r="G158" s="113"/>
      <c r="H158" s="49">
        <f t="shared" si="4"/>
        <v>0</v>
      </c>
      <c r="I158" s="42"/>
      <c r="J158" s="42">
        <f>Tabla136[[#This Row],[PRECIO UNITARIO ESTIMADO]]*Tabla136[[#This Row],[CANTIDAD TOTAL]]</f>
        <v>0</v>
      </c>
      <c r="K158" s="42"/>
      <c r="L158" s="11"/>
      <c r="M158" s="11"/>
      <c r="N158" s="42"/>
      <c r="O158" s="51"/>
      <c r="T158" s="4" t="s">
        <v>156</v>
      </c>
    </row>
    <row r="159" spans="1:20" x14ac:dyDescent="0.25">
      <c r="A159" s="11"/>
      <c r="B159" s="11"/>
      <c r="C159" s="11"/>
      <c r="D159" s="11"/>
      <c r="E159" s="11"/>
      <c r="F159" s="11"/>
      <c r="G159" s="11"/>
      <c r="H159" s="49"/>
      <c r="I159" s="42"/>
      <c r="J159" s="42"/>
      <c r="K159" s="42"/>
      <c r="L159" s="11"/>
      <c r="M159" s="11"/>
      <c r="N159" s="42"/>
      <c r="O159" s="43"/>
      <c r="T159" s="4" t="s">
        <v>157</v>
      </c>
    </row>
    <row r="160" spans="1:20" x14ac:dyDescent="0.25">
      <c r="O160" s="1"/>
      <c r="T160" s="4" t="s">
        <v>158</v>
      </c>
    </row>
    <row r="161" spans="1:20" x14ac:dyDescent="0.25">
      <c r="O161" s="1"/>
      <c r="T161" s="4" t="s">
        <v>159</v>
      </c>
    </row>
    <row r="162" spans="1:20" x14ac:dyDescent="0.25">
      <c r="O162" s="1"/>
      <c r="T162" s="4" t="s">
        <v>160</v>
      </c>
    </row>
    <row r="163" spans="1:20" x14ac:dyDescent="0.25">
      <c r="O163" s="1"/>
      <c r="T163" s="4" t="s">
        <v>161</v>
      </c>
    </row>
    <row r="164" spans="1:20" x14ac:dyDescent="0.25">
      <c r="A164" s="52" t="s">
        <v>657</v>
      </c>
      <c r="O164" s="1"/>
      <c r="T164" s="4" t="s">
        <v>162</v>
      </c>
    </row>
    <row r="165" spans="1:20" x14ac:dyDescent="0.25">
      <c r="O165" s="1"/>
      <c r="T165" s="4" t="s">
        <v>163</v>
      </c>
    </row>
    <row r="166" spans="1:20" x14ac:dyDescent="0.25">
      <c r="O166" s="1"/>
      <c r="T166" s="4" t="s">
        <v>164</v>
      </c>
    </row>
    <row r="167" spans="1:20" x14ac:dyDescent="0.25">
      <c r="O167" s="1"/>
      <c r="T167" s="4" t="s">
        <v>165</v>
      </c>
    </row>
    <row r="168" spans="1:20" x14ac:dyDescent="0.25">
      <c r="O168" s="1"/>
      <c r="T168" s="4" t="s">
        <v>166</v>
      </c>
    </row>
    <row r="169" spans="1:20" x14ac:dyDescent="0.25">
      <c r="O169" s="1"/>
      <c r="T169" s="4" t="s">
        <v>167</v>
      </c>
    </row>
    <row r="170" spans="1:20" x14ac:dyDescent="0.25">
      <c r="O170" s="1"/>
      <c r="T170" s="4" t="s">
        <v>168</v>
      </c>
    </row>
    <row r="171" spans="1:20" x14ac:dyDescent="0.25">
      <c r="O171" s="1"/>
      <c r="T171" s="4" t="s">
        <v>169</v>
      </c>
    </row>
    <row r="172" spans="1:20" x14ac:dyDescent="0.25">
      <c r="O172" s="1"/>
      <c r="T172" s="4" t="s">
        <v>170</v>
      </c>
    </row>
    <row r="173" spans="1:20" x14ac:dyDescent="0.25">
      <c r="O173" s="1"/>
      <c r="T173" s="4" t="s">
        <v>171</v>
      </c>
    </row>
    <row r="174" spans="1:20" x14ac:dyDescent="0.25">
      <c r="O174" s="1"/>
      <c r="T174" s="4" t="s">
        <v>172</v>
      </c>
    </row>
    <row r="175" spans="1:20" x14ac:dyDescent="0.25">
      <c r="O175" s="1"/>
      <c r="T175" s="4" t="s">
        <v>173</v>
      </c>
    </row>
    <row r="176" spans="1:20" x14ac:dyDescent="0.25">
      <c r="O176" s="1"/>
      <c r="T176" s="4" t="s">
        <v>174</v>
      </c>
    </row>
    <row r="177" spans="15:20" x14ac:dyDescent="0.25">
      <c r="O177" s="1"/>
      <c r="T177" s="4" t="s">
        <v>175</v>
      </c>
    </row>
    <row r="178" spans="15:20" x14ac:dyDescent="0.25">
      <c r="O178" s="1"/>
      <c r="T178" s="4" t="s">
        <v>176</v>
      </c>
    </row>
    <row r="179" spans="15:20" x14ac:dyDescent="0.25">
      <c r="O179" s="1"/>
      <c r="T179" s="4" t="s">
        <v>177</v>
      </c>
    </row>
    <row r="180" spans="15:20" x14ac:dyDescent="0.25">
      <c r="O180" s="1"/>
      <c r="T180" s="4" t="s">
        <v>178</v>
      </c>
    </row>
    <row r="181" spans="15:20" x14ac:dyDescent="0.25">
      <c r="O181" s="1"/>
      <c r="T181" s="4" t="s">
        <v>179</v>
      </c>
    </row>
    <row r="182" spans="15:20" x14ac:dyDescent="0.25">
      <c r="O182" s="1"/>
      <c r="T182" s="4" t="s">
        <v>180</v>
      </c>
    </row>
    <row r="183" spans="15:20" x14ac:dyDescent="0.25">
      <c r="O183" s="1"/>
      <c r="T183" s="4" t="s">
        <v>181</v>
      </c>
    </row>
    <row r="184" spans="15:20" x14ac:dyDescent="0.25">
      <c r="O184" s="1"/>
      <c r="T184" s="4" t="s">
        <v>182</v>
      </c>
    </row>
    <row r="185" spans="15:20" x14ac:dyDescent="0.25">
      <c r="O185" s="1"/>
      <c r="T185" s="4" t="s">
        <v>183</v>
      </c>
    </row>
    <row r="186" spans="15:20" x14ac:dyDescent="0.25">
      <c r="O186" s="1"/>
      <c r="T186" s="4" t="s">
        <v>184</v>
      </c>
    </row>
    <row r="187" spans="15:20" x14ac:dyDescent="0.25">
      <c r="O187" s="1"/>
      <c r="T187" s="4" t="s">
        <v>185</v>
      </c>
    </row>
    <row r="188" spans="15:20" x14ac:dyDescent="0.25">
      <c r="O188" s="1"/>
      <c r="T188" s="4" t="s">
        <v>186</v>
      </c>
    </row>
    <row r="189" spans="15:20" x14ac:dyDescent="0.25">
      <c r="O189" s="1"/>
      <c r="T189" s="4" t="s">
        <v>187</v>
      </c>
    </row>
    <row r="190" spans="15:20" x14ac:dyDescent="0.25">
      <c r="O190" s="1"/>
      <c r="T190" s="4" t="s">
        <v>188</v>
      </c>
    </row>
    <row r="191" spans="15:20" x14ac:dyDescent="0.25">
      <c r="O191" s="1"/>
      <c r="T191" s="4" t="s">
        <v>189</v>
      </c>
    </row>
    <row r="192" spans="15:20" x14ac:dyDescent="0.25">
      <c r="O192" s="1"/>
      <c r="T192" s="4" t="s">
        <v>190</v>
      </c>
    </row>
    <row r="193" spans="15:20" x14ac:dyDescent="0.25">
      <c r="O193" s="1"/>
      <c r="T193" s="4" t="s">
        <v>191</v>
      </c>
    </row>
    <row r="194" spans="15:20" x14ac:dyDescent="0.25">
      <c r="O194" s="1"/>
      <c r="T194" s="4" t="s">
        <v>192</v>
      </c>
    </row>
    <row r="195" spans="15:20" x14ac:dyDescent="0.25">
      <c r="O195" s="1"/>
      <c r="T195" s="4" t="s">
        <v>193</v>
      </c>
    </row>
    <row r="196" spans="15:20" x14ac:dyDescent="0.25">
      <c r="O196" s="1"/>
      <c r="T196" s="4" t="s">
        <v>194</v>
      </c>
    </row>
    <row r="197" spans="15:20" x14ac:dyDescent="0.25">
      <c r="O197" s="1"/>
      <c r="T197" s="4" t="s">
        <v>195</v>
      </c>
    </row>
    <row r="198" spans="15:20" x14ac:dyDescent="0.25">
      <c r="O198" s="1"/>
      <c r="T198" s="4" t="s">
        <v>196</v>
      </c>
    </row>
    <row r="199" spans="15:20" x14ac:dyDescent="0.25">
      <c r="O199" s="1"/>
      <c r="T199" s="4" t="s">
        <v>197</v>
      </c>
    </row>
    <row r="200" spans="15:20" x14ac:dyDescent="0.25">
      <c r="O200" s="1"/>
      <c r="T200" s="4" t="s">
        <v>198</v>
      </c>
    </row>
    <row r="201" spans="15:20" x14ac:dyDescent="0.25">
      <c r="O201" s="1"/>
      <c r="T201" s="4" t="s">
        <v>199</v>
      </c>
    </row>
    <row r="202" spans="15:20" x14ac:dyDescent="0.25">
      <c r="O202" s="1"/>
      <c r="T202" s="4" t="s">
        <v>200</v>
      </c>
    </row>
    <row r="203" spans="15:20" x14ac:dyDescent="0.25">
      <c r="O203" s="1"/>
      <c r="T203" s="4" t="s">
        <v>201</v>
      </c>
    </row>
    <row r="204" spans="15:20" x14ac:dyDescent="0.25">
      <c r="O204" s="1"/>
      <c r="T204" s="4" t="s">
        <v>202</v>
      </c>
    </row>
    <row r="205" spans="15:20" x14ac:dyDescent="0.25">
      <c r="O205" s="1"/>
      <c r="T205" s="4" t="s">
        <v>203</v>
      </c>
    </row>
    <row r="206" spans="15:20" x14ac:dyDescent="0.25">
      <c r="O206" s="1"/>
      <c r="T206" s="4" t="s">
        <v>204</v>
      </c>
    </row>
    <row r="207" spans="15:20" x14ac:dyDescent="0.25">
      <c r="O207" s="1"/>
      <c r="T207" s="4" t="s">
        <v>205</v>
      </c>
    </row>
    <row r="208" spans="15:20" x14ac:dyDescent="0.25">
      <c r="O208" s="1"/>
      <c r="T208" s="4" t="s">
        <v>206</v>
      </c>
    </row>
    <row r="209" spans="15:20" x14ac:dyDescent="0.25">
      <c r="O209" s="1"/>
      <c r="T209" s="4" t="s">
        <v>207</v>
      </c>
    </row>
    <row r="210" spans="15:20" x14ac:dyDescent="0.25">
      <c r="O210" s="1"/>
      <c r="T210" s="4" t="s">
        <v>208</v>
      </c>
    </row>
    <row r="211" spans="15:20" x14ac:dyDescent="0.25">
      <c r="O211" s="1"/>
      <c r="T211" s="4" t="s">
        <v>209</v>
      </c>
    </row>
    <row r="212" spans="15:20" x14ac:dyDescent="0.25">
      <c r="O212" s="1"/>
      <c r="T212" s="4" t="s">
        <v>210</v>
      </c>
    </row>
    <row r="213" spans="15:20" x14ac:dyDescent="0.25">
      <c r="O213" s="1"/>
      <c r="T213" s="4" t="s">
        <v>211</v>
      </c>
    </row>
    <row r="214" spans="15:20" x14ac:dyDescent="0.25">
      <c r="O214" s="1"/>
      <c r="T214" s="4" t="s">
        <v>212</v>
      </c>
    </row>
    <row r="215" spans="15:20" x14ac:dyDescent="0.25">
      <c r="O215" s="1"/>
      <c r="T215" s="4" t="s">
        <v>213</v>
      </c>
    </row>
    <row r="216" spans="15:20" x14ac:dyDescent="0.25">
      <c r="O216" s="1"/>
      <c r="T216" s="4" t="s">
        <v>214</v>
      </c>
    </row>
    <row r="217" spans="15:20" x14ac:dyDescent="0.25">
      <c r="O217" s="1"/>
      <c r="T217" s="4" t="s">
        <v>215</v>
      </c>
    </row>
    <row r="218" spans="15:20" x14ac:dyDescent="0.25">
      <c r="O218" s="1"/>
      <c r="T218" s="4" t="s">
        <v>216</v>
      </c>
    </row>
    <row r="219" spans="15:20" x14ac:dyDescent="0.25">
      <c r="O219" s="1"/>
      <c r="T219" s="4" t="s">
        <v>217</v>
      </c>
    </row>
    <row r="220" spans="15:20" x14ac:dyDescent="0.25">
      <c r="O220" s="1"/>
      <c r="T220" s="4" t="s">
        <v>218</v>
      </c>
    </row>
    <row r="221" spans="15:20" x14ac:dyDescent="0.25">
      <c r="O221" s="1"/>
      <c r="T221" s="4" t="s">
        <v>219</v>
      </c>
    </row>
    <row r="222" spans="15:20" x14ac:dyDescent="0.25">
      <c r="O222" s="1"/>
      <c r="T222" s="4" t="s">
        <v>220</v>
      </c>
    </row>
    <row r="223" spans="15:20" x14ac:dyDescent="0.25">
      <c r="O223" s="1"/>
      <c r="T223" s="4" t="s">
        <v>221</v>
      </c>
    </row>
    <row r="224" spans="15:20" x14ac:dyDescent="0.25">
      <c r="O224" s="1"/>
      <c r="T224" s="4" t="s">
        <v>222</v>
      </c>
    </row>
    <row r="225" spans="15:20" x14ac:dyDescent="0.25">
      <c r="O225" s="1"/>
      <c r="T225" s="4" t="s">
        <v>223</v>
      </c>
    </row>
    <row r="226" spans="15:20" x14ac:dyDescent="0.25">
      <c r="O226" s="1"/>
      <c r="T226" s="4" t="s">
        <v>224</v>
      </c>
    </row>
    <row r="227" spans="15:20" x14ac:dyDescent="0.25">
      <c r="O227" s="1"/>
      <c r="T227" s="4" t="s">
        <v>225</v>
      </c>
    </row>
    <row r="228" spans="15:20" x14ac:dyDescent="0.25">
      <c r="O228" s="1"/>
      <c r="T228" s="4" t="s">
        <v>226</v>
      </c>
    </row>
    <row r="229" spans="15:20" x14ac:dyDescent="0.25">
      <c r="O229" s="1"/>
      <c r="T229" s="4" t="s">
        <v>227</v>
      </c>
    </row>
    <row r="230" spans="15:20" x14ac:dyDescent="0.25">
      <c r="O230" s="1"/>
      <c r="T230" s="4" t="s">
        <v>228</v>
      </c>
    </row>
    <row r="231" spans="15:20" x14ac:dyDescent="0.25">
      <c r="O231" s="1"/>
      <c r="T231" s="4" t="s">
        <v>229</v>
      </c>
    </row>
    <row r="232" spans="15:20" x14ac:dyDescent="0.25">
      <c r="O232" s="1"/>
      <c r="T232" s="4" t="s">
        <v>230</v>
      </c>
    </row>
    <row r="233" spans="15:20" x14ac:dyDescent="0.25">
      <c r="O233" s="1"/>
      <c r="T233" s="4" t="s">
        <v>231</v>
      </c>
    </row>
    <row r="234" spans="15:20" x14ac:dyDescent="0.25">
      <c r="O234" s="1"/>
      <c r="T234" s="4" t="s">
        <v>232</v>
      </c>
    </row>
    <row r="235" spans="15:20" x14ac:dyDescent="0.25">
      <c r="O235" s="1"/>
      <c r="T235" s="4" t="s">
        <v>233</v>
      </c>
    </row>
    <row r="236" spans="15:20" x14ac:dyDescent="0.25">
      <c r="O236" s="1"/>
      <c r="T236" s="4" t="s">
        <v>234</v>
      </c>
    </row>
    <row r="237" spans="15:20" x14ac:dyDescent="0.25">
      <c r="O237" s="1"/>
      <c r="T237" s="4" t="s">
        <v>235</v>
      </c>
    </row>
    <row r="238" spans="15:20" x14ac:dyDescent="0.25">
      <c r="O238" s="1"/>
      <c r="T238" s="4" t="s">
        <v>236</v>
      </c>
    </row>
    <row r="239" spans="15:20" x14ac:dyDescent="0.25">
      <c r="O239" s="1"/>
      <c r="T239" s="4" t="s">
        <v>237</v>
      </c>
    </row>
    <row r="240" spans="15:20" x14ac:dyDescent="0.25">
      <c r="O240" s="1"/>
      <c r="T240" s="4" t="s">
        <v>238</v>
      </c>
    </row>
    <row r="241" spans="15:20" x14ac:dyDescent="0.25">
      <c r="O241" s="1"/>
      <c r="T241" s="4" t="s">
        <v>239</v>
      </c>
    </row>
    <row r="242" spans="15:20" x14ac:dyDescent="0.25">
      <c r="O242" s="1"/>
      <c r="T242" s="4" t="s">
        <v>240</v>
      </c>
    </row>
    <row r="243" spans="15:20" x14ac:dyDescent="0.25">
      <c r="O243" s="1"/>
      <c r="T243" s="4" t="s">
        <v>241</v>
      </c>
    </row>
    <row r="244" spans="15:20" x14ac:dyDescent="0.25">
      <c r="O244" s="1"/>
      <c r="T244" s="4" t="s">
        <v>242</v>
      </c>
    </row>
    <row r="245" spans="15:20" x14ac:dyDescent="0.25">
      <c r="O245" s="1"/>
      <c r="T245" s="4" t="s">
        <v>243</v>
      </c>
    </row>
    <row r="246" spans="15:20" x14ac:dyDescent="0.25">
      <c r="O246" s="1"/>
      <c r="T246" s="4" t="s">
        <v>244</v>
      </c>
    </row>
    <row r="247" spans="15:20" x14ac:dyDescent="0.25">
      <c r="O247" s="1"/>
      <c r="T247" s="4" t="s">
        <v>245</v>
      </c>
    </row>
    <row r="248" spans="15:20" x14ac:dyDescent="0.25">
      <c r="O248" s="1"/>
      <c r="T248" s="4" t="s">
        <v>246</v>
      </c>
    </row>
    <row r="249" spans="15:20" x14ac:dyDescent="0.25">
      <c r="O249" s="1"/>
      <c r="T249" s="4" t="s">
        <v>247</v>
      </c>
    </row>
    <row r="250" spans="15:20" x14ac:dyDescent="0.25">
      <c r="O250" s="1"/>
      <c r="T250" s="4" t="s">
        <v>248</v>
      </c>
    </row>
    <row r="251" spans="15:20" x14ac:dyDescent="0.25">
      <c r="O251" s="1"/>
      <c r="T251" s="4" t="s">
        <v>249</v>
      </c>
    </row>
    <row r="252" spans="15:20" x14ac:dyDescent="0.25">
      <c r="O252" s="1"/>
      <c r="T252" s="4" t="s">
        <v>250</v>
      </c>
    </row>
    <row r="253" spans="15:20" x14ac:dyDescent="0.25">
      <c r="O253" s="1"/>
      <c r="T253" s="4" t="s">
        <v>251</v>
      </c>
    </row>
    <row r="254" spans="15:20" x14ac:dyDescent="0.25">
      <c r="O254" s="1"/>
      <c r="T254" s="4" t="s">
        <v>252</v>
      </c>
    </row>
    <row r="255" spans="15:20" x14ac:dyDescent="0.25">
      <c r="O255" s="1"/>
      <c r="T255" s="4" t="s">
        <v>253</v>
      </c>
    </row>
    <row r="256" spans="15:20" x14ac:dyDescent="0.25">
      <c r="O256" s="1"/>
      <c r="T256" s="4" t="s">
        <v>254</v>
      </c>
    </row>
    <row r="257" spans="15:20" x14ac:dyDescent="0.25">
      <c r="O257" s="1"/>
      <c r="T257" s="4" t="s">
        <v>255</v>
      </c>
    </row>
    <row r="258" spans="15:20" x14ac:dyDescent="0.25">
      <c r="O258" s="1"/>
      <c r="T258" s="4" t="s">
        <v>256</v>
      </c>
    </row>
    <row r="259" spans="15:20" x14ac:dyDescent="0.25">
      <c r="O259" s="1"/>
      <c r="T259" s="4" t="s">
        <v>257</v>
      </c>
    </row>
    <row r="260" spans="15:20" x14ac:dyDescent="0.25">
      <c r="O260" s="1"/>
      <c r="T260" s="4" t="s">
        <v>258</v>
      </c>
    </row>
    <row r="261" spans="15:20" x14ac:dyDescent="0.25">
      <c r="O261" s="1"/>
      <c r="T261" s="4" t="s">
        <v>259</v>
      </c>
    </row>
    <row r="262" spans="15:20" x14ac:dyDescent="0.25">
      <c r="O262" s="1"/>
      <c r="T262" s="4" t="s">
        <v>260</v>
      </c>
    </row>
    <row r="263" spans="15:20" x14ac:dyDescent="0.25">
      <c r="O263" s="1"/>
      <c r="T263" s="4" t="s">
        <v>261</v>
      </c>
    </row>
    <row r="264" spans="15:20" x14ac:dyDescent="0.25">
      <c r="O264" s="1"/>
      <c r="T264" s="4" t="s">
        <v>262</v>
      </c>
    </row>
    <row r="265" spans="15:20" x14ac:dyDescent="0.25">
      <c r="O265" s="1"/>
      <c r="T265" s="4" t="s">
        <v>263</v>
      </c>
    </row>
    <row r="266" spans="15:20" x14ac:dyDescent="0.25">
      <c r="O266" s="1"/>
      <c r="T266" s="4" t="s">
        <v>264</v>
      </c>
    </row>
    <row r="267" spans="15:20" x14ac:dyDescent="0.25">
      <c r="O267" s="1"/>
      <c r="T267" s="4" t="s">
        <v>265</v>
      </c>
    </row>
    <row r="268" spans="15:20" x14ac:dyDescent="0.25">
      <c r="O268" s="1"/>
      <c r="T268" s="4" t="s">
        <v>266</v>
      </c>
    </row>
    <row r="269" spans="15:20" x14ac:dyDescent="0.25">
      <c r="O269" s="1"/>
      <c r="T269" s="4" t="s">
        <v>267</v>
      </c>
    </row>
    <row r="270" spans="15:20" x14ac:dyDescent="0.25">
      <c r="O270" s="1"/>
      <c r="T270" s="4" t="s">
        <v>268</v>
      </c>
    </row>
    <row r="271" spans="15:20" x14ac:dyDescent="0.25">
      <c r="O271" s="1"/>
      <c r="T271" s="4" t="s">
        <v>269</v>
      </c>
    </row>
    <row r="272" spans="15:20" x14ac:dyDescent="0.25">
      <c r="O272" s="1"/>
      <c r="T272" s="4" t="s">
        <v>270</v>
      </c>
    </row>
    <row r="273" spans="15:20" x14ac:dyDescent="0.25">
      <c r="O273" s="1"/>
      <c r="T273" s="4" t="s">
        <v>271</v>
      </c>
    </row>
    <row r="274" spans="15:20" x14ac:dyDescent="0.25">
      <c r="O274" s="1"/>
      <c r="T274" s="4" t="s">
        <v>272</v>
      </c>
    </row>
    <row r="275" spans="15:20" x14ac:dyDescent="0.25">
      <c r="O275" s="1"/>
      <c r="T275" s="3" t="s">
        <v>14</v>
      </c>
    </row>
    <row r="276" spans="15:20" x14ac:dyDescent="0.25">
      <c r="O276" s="1"/>
      <c r="T276" s="4" t="s">
        <v>273</v>
      </c>
    </row>
    <row r="277" spans="15:20" x14ac:dyDescent="0.25">
      <c r="O277" s="1"/>
      <c r="T277" s="4" t="s">
        <v>274</v>
      </c>
    </row>
    <row r="278" spans="15:20" x14ac:dyDescent="0.25">
      <c r="O278" s="1"/>
      <c r="T278" s="4" t="s">
        <v>275</v>
      </c>
    </row>
    <row r="279" spans="15:20" x14ac:dyDescent="0.25">
      <c r="O279" s="1"/>
      <c r="T279" s="4" t="s">
        <v>276</v>
      </c>
    </row>
    <row r="280" spans="15:20" x14ac:dyDescent="0.25">
      <c r="O280" s="1"/>
      <c r="T280" s="4" t="s">
        <v>277</v>
      </c>
    </row>
    <row r="281" spans="15:20" x14ac:dyDescent="0.25">
      <c r="O281" s="1"/>
      <c r="T281" s="4" t="s">
        <v>278</v>
      </c>
    </row>
    <row r="282" spans="15:20" x14ac:dyDescent="0.25">
      <c r="O282" s="1"/>
      <c r="T282" s="4" t="s">
        <v>279</v>
      </c>
    </row>
    <row r="283" spans="15:20" x14ac:dyDescent="0.25">
      <c r="O283" s="1"/>
      <c r="T283" s="4" t="s">
        <v>280</v>
      </c>
    </row>
    <row r="284" spans="15:20" x14ac:dyDescent="0.25">
      <c r="O284" s="1"/>
      <c r="T284" s="4" t="s">
        <v>281</v>
      </c>
    </row>
    <row r="285" spans="15:20" x14ac:dyDescent="0.25">
      <c r="O285" s="1"/>
      <c r="T285" s="4" t="s">
        <v>282</v>
      </c>
    </row>
    <row r="286" spans="15:20" x14ac:dyDescent="0.25">
      <c r="O286" s="1"/>
      <c r="T286" s="4" t="s">
        <v>283</v>
      </c>
    </row>
    <row r="287" spans="15:20" x14ac:dyDescent="0.25">
      <c r="O287" s="1"/>
      <c r="T287" s="4" t="s">
        <v>284</v>
      </c>
    </row>
    <row r="288" spans="15:20" x14ac:dyDescent="0.25">
      <c r="O288" s="1"/>
      <c r="T288" s="4" t="s">
        <v>285</v>
      </c>
    </row>
    <row r="289" spans="15:20" x14ac:dyDescent="0.25">
      <c r="O289" s="1"/>
      <c r="T289" s="4" t="s">
        <v>286</v>
      </c>
    </row>
    <row r="290" spans="15:20" x14ac:dyDescent="0.25">
      <c r="O290" s="1"/>
      <c r="T290" s="4" t="s">
        <v>287</v>
      </c>
    </row>
    <row r="291" spans="15:20" x14ac:dyDescent="0.25">
      <c r="O291" s="1"/>
      <c r="T291" s="4" t="s">
        <v>288</v>
      </c>
    </row>
    <row r="292" spans="15:20" x14ac:dyDescent="0.25">
      <c r="O292" s="1"/>
      <c r="T292" s="4" t="s">
        <v>289</v>
      </c>
    </row>
    <row r="293" spans="15:20" x14ac:dyDescent="0.25">
      <c r="O293" s="1"/>
      <c r="T293" s="4" t="s">
        <v>290</v>
      </c>
    </row>
    <row r="294" spans="15:20" x14ac:dyDescent="0.25">
      <c r="O294" s="1"/>
      <c r="T294" s="4" t="s">
        <v>291</v>
      </c>
    </row>
    <row r="295" spans="15:20" x14ac:dyDescent="0.25">
      <c r="O295" s="1"/>
      <c r="T295" s="4" t="s">
        <v>292</v>
      </c>
    </row>
    <row r="296" spans="15:20" x14ac:dyDescent="0.25">
      <c r="O296" s="1"/>
      <c r="T296" s="4" t="s">
        <v>293</v>
      </c>
    </row>
    <row r="297" spans="15:20" x14ac:dyDescent="0.25">
      <c r="O297" s="1"/>
      <c r="T297" s="4" t="s">
        <v>294</v>
      </c>
    </row>
    <row r="298" spans="15:20" x14ac:dyDescent="0.25">
      <c r="O298" s="1"/>
      <c r="T298" s="4" t="s">
        <v>295</v>
      </c>
    </row>
    <row r="299" spans="15:20" x14ac:dyDescent="0.25">
      <c r="O299" s="1"/>
      <c r="T299" s="4" t="s">
        <v>296</v>
      </c>
    </row>
    <row r="300" spans="15:20" x14ac:dyDescent="0.25">
      <c r="O300" s="1"/>
      <c r="T300" s="4" t="s">
        <v>297</v>
      </c>
    </row>
    <row r="301" spans="15:20" x14ac:dyDescent="0.25">
      <c r="O301" s="1"/>
      <c r="T301" s="4" t="s">
        <v>298</v>
      </c>
    </row>
    <row r="302" spans="15:20" x14ac:dyDescent="0.25">
      <c r="O302" s="1"/>
      <c r="T302" s="4" t="s">
        <v>299</v>
      </c>
    </row>
    <row r="303" spans="15:20" x14ac:dyDescent="0.25">
      <c r="O303" s="1"/>
      <c r="T303" s="4" t="s">
        <v>300</v>
      </c>
    </row>
    <row r="304" spans="15:20" x14ac:dyDescent="0.25">
      <c r="O304" s="1"/>
      <c r="T304" s="4" t="s">
        <v>301</v>
      </c>
    </row>
    <row r="305" spans="15:20" x14ac:dyDescent="0.25">
      <c r="O305" s="1"/>
      <c r="T305" s="4" t="s">
        <v>302</v>
      </c>
    </row>
    <row r="306" spans="15:20" x14ac:dyDescent="0.25">
      <c r="O306" s="1"/>
      <c r="T306" s="4" t="s">
        <v>303</v>
      </c>
    </row>
    <row r="307" spans="15:20" x14ac:dyDescent="0.25">
      <c r="O307" s="1"/>
      <c r="T307" s="4" t="s">
        <v>304</v>
      </c>
    </row>
    <row r="308" spans="15:20" x14ac:dyDescent="0.25">
      <c r="O308" s="1"/>
      <c r="T308" s="4" t="s">
        <v>305</v>
      </c>
    </row>
    <row r="309" spans="15:20" x14ac:dyDescent="0.25">
      <c r="O309" s="1"/>
      <c r="T309" s="4" t="s">
        <v>306</v>
      </c>
    </row>
    <row r="310" spans="15:20" x14ac:dyDescent="0.25">
      <c r="O310" s="1"/>
      <c r="T310" s="4" t="s">
        <v>307</v>
      </c>
    </row>
    <row r="311" spans="15:20" x14ac:dyDescent="0.25">
      <c r="O311" s="1"/>
      <c r="T311" s="4" t="s">
        <v>308</v>
      </c>
    </row>
    <row r="312" spans="15:20" x14ac:dyDescent="0.25">
      <c r="O312" s="1"/>
      <c r="T312" s="4" t="s">
        <v>309</v>
      </c>
    </row>
    <row r="313" spans="15:20" x14ac:dyDescent="0.25">
      <c r="O313" s="1"/>
      <c r="T313" s="4" t="s">
        <v>310</v>
      </c>
    </row>
    <row r="314" spans="15:20" x14ac:dyDescent="0.25">
      <c r="O314" s="1"/>
      <c r="T314" s="4" t="s">
        <v>311</v>
      </c>
    </row>
    <row r="315" spans="15:20" x14ac:dyDescent="0.25">
      <c r="O315" s="1"/>
      <c r="T315" s="4" t="s">
        <v>312</v>
      </c>
    </row>
    <row r="316" spans="15:20" x14ac:dyDescent="0.25">
      <c r="O316" s="1"/>
      <c r="T316" s="4" t="s">
        <v>313</v>
      </c>
    </row>
    <row r="317" spans="15:20" x14ac:dyDescent="0.25">
      <c r="O317" s="1"/>
      <c r="T317" s="4" t="s">
        <v>314</v>
      </c>
    </row>
    <row r="318" spans="15:20" x14ac:dyDescent="0.25">
      <c r="O318" s="1"/>
      <c r="T318" s="4" t="s">
        <v>315</v>
      </c>
    </row>
    <row r="319" spans="15:20" x14ac:dyDescent="0.25">
      <c r="O319" s="1"/>
      <c r="T319" s="4" t="s">
        <v>316</v>
      </c>
    </row>
    <row r="320" spans="15:20" x14ac:dyDescent="0.25">
      <c r="O320" s="1"/>
      <c r="T320" s="4" t="s">
        <v>317</v>
      </c>
    </row>
    <row r="321" spans="15:20" x14ac:dyDescent="0.25">
      <c r="O321" s="1"/>
      <c r="T321" s="4" t="s">
        <v>318</v>
      </c>
    </row>
    <row r="322" spans="15:20" x14ac:dyDescent="0.25">
      <c r="O322" s="1"/>
      <c r="T322" s="4" t="s">
        <v>319</v>
      </c>
    </row>
    <row r="323" spans="15:20" x14ac:dyDescent="0.25">
      <c r="O323" s="1"/>
      <c r="T323" s="4" t="s">
        <v>320</v>
      </c>
    </row>
    <row r="324" spans="15:20" x14ac:dyDescent="0.25">
      <c r="O324" s="1"/>
      <c r="T324" s="4" t="s">
        <v>321</v>
      </c>
    </row>
    <row r="325" spans="15:20" x14ac:dyDescent="0.25">
      <c r="O325" s="1"/>
      <c r="T325" s="4" t="s">
        <v>322</v>
      </c>
    </row>
    <row r="326" spans="15:20" x14ac:dyDescent="0.25">
      <c r="O326" s="1"/>
      <c r="T326" s="4" t="s">
        <v>323</v>
      </c>
    </row>
    <row r="327" spans="15:20" x14ac:dyDescent="0.25">
      <c r="O327" s="1"/>
      <c r="T327" s="4" t="s">
        <v>324</v>
      </c>
    </row>
    <row r="328" spans="15:20" x14ac:dyDescent="0.25">
      <c r="O328" s="1"/>
      <c r="T328" s="4" t="s">
        <v>325</v>
      </c>
    </row>
    <row r="329" spans="15:20" x14ac:dyDescent="0.25">
      <c r="O329" s="1"/>
      <c r="T329" s="4" t="s">
        <v>326</v>
      </c>
    </row>
    <row r="330" spans="15:20" x14ac:dyDescent="0.25">
      <c r="O330" s="1"/>
      <c r="T330" s="4" t="s">
        <v>327</v>
      </c>
    </row>
    <row r="331" spans="15:20" x14ac:dyDescent="0.25">
      <c r="O331" s="1"/>
      <c r="T331" s="4" t="s">
        <v>328</v>
      </c>
    </row>
    <row r="332" spans="15:20" x14ac:dyDescent="0.25">
      <c r="O332" s="1"/>
      <c r="T332" s="4" t="s">
        <v>329</v>
      </c>
    </row>
    <row r="333" spans="15:20" x14ac:dyDescent="0.25">
      <c r="O333" s="1"/>
      <c r="T333" s="4" t="s">
        <v>330</v>
      </c>
    </row>
    <row r="334" spans="15:20" x14ac:dyDescent="0.25">
      <c r="O334" s="1"/>
      <c r="T334" s="4" t="s">
        <v>331</v>
      </c>
    </row>
    <row r="335" spans="15:20" x14ac:dyDescent="0.25">
      <c r="O335" s="1"/>
      <c r="T335" s="4" t="s">
        <v>332</v>
      </c>
    </row>
    <row r="336" spans="15:20" x14ac:dyDescent="0.25">
      <c r="O336" s="1"/>
      <c r="T336" s="4" t="s">
        <v>333</v>
      </c>
    </row>
    <row r="337" spans="15:20" x14ac:dyDescent="0.25">
      <c r="O337" s="1"/>
      <c r="T337" s="4" t="s">
        <v>334</v>
      </c>
    </row>
    <row r="338" spans="15:20" x14ac:dyDescent="0.25">
      <c r="O338" s="1"/>
      <c r="T338" s="4" t="s">
        <v>335</v>
      </c>
    </row>
    <row r="339" spans="15:20" x14ac:dyDescent="0.25">
      <c r="O339" s="1"/>
      <c r="T339" s="4" t="s">
        <v>336</v>
      </c>
    </row>
    <row r="340" spans="15:20" x14ac:dyDescent="0.25">
      <c r="O340" s="1"/>
      <c r="T340" s="4" t="s">
        <v>337</v>
      </c>
    </row>
    <row r="341" spans="15:20" x14ac:dyDescent="0.25">
      <c r="O341" s="1"/>
      <c r="T341" s="4" t="s">
        <v>338</v>
      </c>
    </row>
    <row r="342" spans="15:20" x14ac:dyDescent="0.25">
      <c r="O342" s="1"/>
      <c r="T342" s="4" t="s">
        <v>339</v>
      </c>
    </row>
    <row r="343" spans="15:20" x14ac:dyDescent="0.25">
      <c r="O343" s="1"/>
      <c r="T343" s="4" t="s">
        <v>340</v>
      </c>
    </row>
    <row r="344" spans="15:20" x14ac:dyDescent="0.25">
      <c r="O344" s="1"/>
      <c r="T344" s="4" t="s">
        <v>341</v>
      </c>
    </row>
    <row r="345" spans="15:20" x14ac:dyDescent="0.25">
      <c r="O345" s="1"/>
      <c r="T345" s="4" t="s">
        <v>342</v>
      </c>
    </row>
    <row r="346" spans="15:20" x14ac:dyDescent="0.25">
      <c r="O346" s="1"/>
      <c r="T346" s="4" t="s">
        <v>343</v>
      </c>
    </row>
    <row r="347" spans="15:20" x14ac:dyDescent="0.25">
      <c r="O347" s="1"/>
      <c r="T347" s="4" t="s">
        <v>344</v>
      </c>
    </row>
    <row r="348" spans="15:20" x14ac:dyDescent="0.25">
      <c r="O348" s="1"/>
      <c r="T348" s="4" t="s">
        <v>345</v>
      </c>
    </row>
    <row r="349" spans="15:20" x14ac:dyDescent="0.25">
      <c r="O349" s="1"/>
      <c r="T349" s="4" t="s">
        <v>346</v>
      </c>
    </row>
    <row r="350" spans="15:20" x14ac:dyDescent="0.25">
      <c r="O350" s="1"/>
      <c r="T350" s="4" t="s">
        <v>347</v>
      </c>
    </row>
    <row r="351" spans="15:20" x14ac:dyDescent="0.25">
      <c r="O351" s="1"/>
      <c r="T351" s="4" t="s">
        <v>348</v>
      </c>
    </row>
    <row r="352" spans="15:20" x14ac:dyDescent="0.25">
      <c r="O352" s="1"/>
      <c r="T352" s="4" t="s">
        <v>349</v>
      </c>
    </row>
    <row r="353" spans="15:20" x14ac:dyDescent="0.25">
      <c r="O353" s="1"/>
      <c r="T353" s="4" t="s">
        <v>350</v>
      </c>
    </row>
    <row r="354" spans="15:20" x14ac:dyDescent="0.25">
      <c r="O354" s="1"/>
      <c r="T354" s="4" t="s">
        <v>351</v>
      </c>
    </row>
    <row r="355" spans="15:20" x14ac:dyDescent="0.25">
      <c r="O355" s="1"/>
      <c r="T355" s="4" t="s">
        <v>352</v>
      </c>
    </row>
    <row r="356" spans="15:20" x14ac:dyDescent="0.25">
      <c r="O356" s="1"/>
      <c r="T356" s="4" t="s">
        <v>353</v>
      </c>
    </row>
    <row r="357" spans="15:20" x14ac:dyDescent="0.25">
      <c r="O357" s="1"/>
      <c r="T357" s="4" t="s">
        <v>354</v>
      </c>
    </row>
    <row r="358" spans="15:20" x14ac:dyDescent="0.25">
      <c r="O358" s="1"/>
      <c r="T358" s="4" t="s">
        <v>355</v>
      </c>
    </row>
    <row r="359" spans="15:20" x14ac:dyDescent="0.25">
      <c r="O359" s="1"/>
      <c r="T359" s="4" t="s">
        <v>356</v>
      </c>
    </row>
    <row r="360" spans="15:20" x14ac:dyDescent="0.25">
      <c r="O360" s="1"/>
      <c r="T360" s="4" t="s">
        <v>357</v>
      </c>
    </row>
    <row r="361" spans="15:20" x14ac:dyDescent="0.25">
      <c r="O361" s="1"/>
      <c r="T361" s="4" t="s">
        <v>358</v>
      </c>
    </row>
    <row r="362" spans="15:20" x14ac:dyDescent="0.25">
      <c r="O362" s="1"/>
      <c r="T362" s="4" t="s">
        <v>359</v>
      </c>
    </row>
    <row r="363" spans="15:20" x14ac:dyDescent="0.25">
      <c r="O363" s="1"/>
      <c r="T363" s="4" t="s">
        <v>360</v>
      </c>
    </row>
    <row r="364" spans="15:20" x14ac:dyDescent="0.25">
      <c r="O364" s="1"/>
      <c r="T364" s="4" t="s">
        <v>361</v>
      </c>
    </row>
    <row r="365" spans="15:20" x14ac:dyDescent="0.25">
      <c r="O365" s="1"/>
      <c r="T365" s="4" t="s">
        <v>362</v>
      </c>
    </row>
    <row r="366" spans="15:20" x14ac:dyDescent="0.25">
      <c r="O366" s="1"/>
      <c r="T366" s="4" t="s">
        <v>363</v>
      </c>
    </row>
    <row r="367" spans="15:20" x14ac:dyDescent="0.25">
      <c r="O367" s="1"/>
      <c r="T367" s="4" t="s">
        <v>364</v>
      </c>
    </row>
    <row r="368" spans="15:20" x14ac:dyDescent="0.25">
      <c r="O368" s="1"/>
      <c r="T368" s="4" t="s">
        <v>365</v>
      </c>
    </row>
    <row r="369" spans="15:20" x14ac:dyDescent="0.25">
      <c r="O369" s="1"/>
      <c r="T369" s="4" t="s">
        <v>366</v>
      </c>
    </row>
    <row r="370" spans="15:20" x14ac:dyDescent="0.25">
      <c r="O370" s="1"/>
      <c r="T370" s="4" t="s">
        <v>367</v>
      </c>
    </row>
    <row r="371" spans="15:20" x14ac:dyDescent="0.25">
      <c r="O371" s="1"/>
      <c r="T371" s="4" t="s">
        <v>368</v>
      </c>
    </row>
    <row r="372" spans="15:20" x14ac:dyDescent="0.25">
      <c r="O372" s="1"/>
    </row>
    <row r="373" spans="15:20" x14ac:dyDescent="0.25">
      <c r="O373" s="1"/>
    </row>
    <row r="374" spans="15:20" x14ac:dyDescent="0.25">
      <c r="O374" s="1"/>
    </row>
    <row r="375" spans="15:20" x14ac:dyDescent="0.25">
      <c r="O375" s="1"/>
    </row>
    <row r="376" spans="15:20" x14ac:dyDescent="0.25">
      <c r="O376" s="1"/>
    </row>
    <row r="377" spans="15:20" x14ac:dyDescent="0.25">
      <c r="O377" s="1"/>
    </row>
    <row r="378" spans="15:20" x14ac:dyDescent="0.25">
      <c r="O378" s="1"/>
    </row>
    <row r="379" spans="15:20" x14ac:dyDescent="0.25">
      <c r="O379" s="1"/>
    </row>
    <row r="380" spans="15:20" x14ac:dyDescent="0.25">
      <c r="O380" s="1"/>
    </row>
  </sheetData>
  <mergeCells count="4">
    <mergeCell ref="A3:A5"/>
    <mergeCell ref="A6:O6"/>
    <mergeCell ref="A7:B7"/>
    <mergeCell ref="D9:G9"/>
  </mergeCells>
  <dataValidations count="12">
    <dataValidation type="list" allowBlank="1" showInputMessage="1" showErrorMessage="1" promptTitle="PACC" prompt="Seleccione el Código de Bienes y Servicios._x000a_" sqref="A11:A158">
      <formula1>$T$11:$T$371</formula1>
    </dataValidation>
    <dataValidation allowBlank="1" showInputMessage="1" showErrorMessage="1" promptTitle="PACC" prompt="La cantidad total resultará de la suma de las cantidades requeridas en cada trimestre. " sqref="H11:H17 H20 H32 H22 H24 H26 H28 H30 H34 H36 H48 H38 H40 H64:H156 H58 H60 H50 H62 H52 H54 H56 H42:H46"/>
    <dataValidation allowBlank="1" showInputMessage="1" showErrorMessage="1" promptTitle="PACC" prompt="Digite la descripción de la compra o contratación." sqref="B11:B158"/>
    <dataValidation allowBlank="1" showInputMessage="1" showErrorMessage="1" promptTitle="PACC" prompt="Digite la unidad de medida._x000a__x000a_" sqref="C11:C158"/>
    <dataValidation allowBlank="1" showInputMessage="1" showErrorMessage="1" promptTitle="PACC" prompt="Digite el precio unitario estimado._x000a_" sqref="I11:I158"/>
    <dataValidation allowBlank="1" showInputMessage="1" showErrorMessage="1" promptTitle="PACC" prompt="Digite las observaciones que considere." sqref="O11:O158"/>
    <dataValidation type="list" allowBlank="1" showInputMessage="1" showErrorMessage="1" promptTitle="PACC" prompt="Seleccione el procedimiento de selección." sqref="L11:L158">
      <formula1>$W$11:$W$17</formula1>
    </dataValidation>
    <dataValidation allowBlank="1" showInputMessage="1" showErrorMessage="1" promptTitle="PACC" prompt="Digite la fuente de financiamiento del procedimiento de referencia." sqref="M11:M28 M30:M156"/>
    <dataValidation allowBlank="1" showInputMessage="1" showErrorMessage="1" promptTitle="PACC" prompt="Digite el valor adquirido." sqref="N11:N20 N30:N156"/>
    <dataValidation allowBlank="1" showInputMessage="1" showErrorMessage="1" promptTitle="PACC" prompt="Este valor se calculará automáticamente, resultado de la multiplicación de la cantidad total por el precio unitario estimado." sqref="J31:K31 N21:N29 J11:J30 J32:J156"/>
    <dataValidation allowBlank="1" showInputMessage="1" showErrorMessage="1" promptTitle="PACC" prompt="Digite la cantidad requerida en este período._x000a_" sqref="D11:G11 D16:G16 D107:G107 D43:G43 D45:G46 D65:G65 D69:G70 D76:G85 D87:G89 D91:G94 D96 D97:G97 D100:G101 D118:G156"/>
    <dataValidation allowBlank="1" showInputMessage="1" showErrorMessage="1" promptTitle="PACC" prompt="Este valor se calculará sumando los costos totales que posean el mismo Código de Catálogo de Bienes y Servicios." sqref="K11:K30 K32:K156"/>
  </dataValidations>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0"/>
  <sheetViews>
    <sheetView topLeftCell="A135" zoomScale="70" zoomScaleNormal="70" workbookViewId="0">
      <selection activeCell="D11" sqref="D11:G156"/>
    </sheetView>
  </sheetViews>
  <sheetFormatPr baseColWidth="10" defaultColWidth="11.42578125" defaultRowHeight="18" x14ac:dyDescent="0.25"/>
  <cols>
    <col min="1" max="1" width="49.85546875" style="52" customWidth="1"/>
    <col min="2" max="2" width="36" style="52" customWidth="1"/>
    <col min="3" max="3" width="12" style="52" customWidth="1"/>
    <col min="4" max="4" width="12.28515625" style="52" customWidth="1"/>
    <col min="5" max="5" width="8" style="52" customWidth="1"/>
    <col min="6" max="7" width="7.42578125" style="52" customWidth="1"/>
    <col min="8" max="8" width="10.85546875" style="52" customWidth="1"/>
    <col min="9" max="9" width="16.42578125" style="52" customWidth="1"/>
    <col min="10" max="10" width="19.7109375" style="52" customWidth="1"/>
    <col min="11" max="11" width="27.140625" style="52" customWidth="1"/>
    <col min="12" max="12" width="22.85546875" style="52" customWidth="1"/>
    <col min="13" max="13" width="20.7109375" style="52" customWidth="1"/>
    <col min="14" max="14" width="14.5703125" style="52" customWidth="1"/>
    <col min="15" max="15" width="18.28515625" style="52" customWidth="1"/>
    <col min="16" max="16" width="19.42578125" style="52" customWidth="1"/>
    <col min="17" max="17" width="18.85546875" style="52" customWidth="1"/>
    <col min="18" max="18" width="17.140625" style="52" customWidth="1"/>
    <col min="19" max="19" width="21.42578125" style="52" customWidth="1"/>
    <col min="20" max="20" width="64.5703125" style="52" hidden="1" customWidth="1"/>
    <col min="21" max="21" width="20.85546875" style="52" customWidth="1"/>
    <col min="22" max="22" width="0" style="52" hidden="1" customWidth="1"/>
    <col min="23" max="23" width="52.28515625" style="52" hidden="1" customWidth="1"/>
    <col min="24" max="24" width="17.7109375" style="52" customWidth="1"/>
    <col min="25" max="16384" width="11.42578125" style="52"/>
  </cols>
  <sheetData>
    <row r="1" spans="1:23" ht="18.75" thickBot="1" x14ac:dyDescent="0.3"/>
    <row r="2" spans="1:23" ht="33.75" customHeight="1" x14ac:dyDescent="0.25">
      <c r="A2" s="9" t="s">
        <v>25</v>
      </c>
      <c r="N2" s="12" t="s">
        <v>2</v>
      </c>
      <c r="O2" s="21"/>
    </row>
    <row r="3" spans="1:23" ht="30.75" customHeight="1" x14ac:dyDescent="0.25">
      <c r="A3" s="116"/>
      <c r="N3" s="13" t="s">
        <v>3</v>
      </c>
      <c r="O3" s="22"/>
    </row>
    <row r="4" spans="1:23" ht="20.25" x14ac:dyDescent="0.3">
      <c r="A4" s="116"/>
      <c r="B4" s="53"/>
      <c r="C4" s="53"/>
      <c r="D4" s="53"/>
      <c r="E4" s="53"/>
      <c r="F4" s="53"/>
      <c r="G4" s="53"/>
      <c r="H4" s="53"/>
      <c r="I4" s="53"/>
      <c r="J4" s="53"/>
      <c r="K4" s="53"/>
      <c r="N4" s="13" t="s">
        <v>4</v>
      </c>
      <c r="O4" s="14"/>
    </row>
    <row r="5" spans="1:23" ht="17.25" customHeight="1" thickBot="1" x14ac:dyDescent="0.3">
      <c r="A5" s="116"/>
      <c r="B5" s="10"/>
      <c r="C5" s="10"/>
      <c r="D5" s="10"/>
      <c r="E5" s="10"/>
      <c r="F5" s="10"/>
      <c r="G5" s="10"/>
      <c r="H5" s="10"/>
      <c r="I5" s="10"/>
      <c r="J5" s="10"/>
      <c r="K5" s="10"/>
      <c r="N5" s="15" t="s">
        <v>12</v>
      </c>
      <c r="O5" s="16"/>
    </row>
    <row r="6" spans="1:23" ht="29.25" customHeight="1" x14ac:dyDescent="0.3">
      <c r="A6" s="117" t="s">
        <v>628</v>
      </c>
      <c r="B6" s="117"/>
      <c r="C6" s="117"/>
      <c r="D6" s="117"/>
      <c r="E6" s="117"/>
      <c r="F6" s="117"/>
      <c r="G6" s="117"/>
      <c r="H6" s="117"/>
      <c r="I6" s="117"/>
      <c r="J6" s="117"/>
      <c r="K6" s="117"/>
      <c r="L6" s="117"/>
      <c r="M6" s="117"/>
      <c r="N6" s="117"/>
      <c r="O6" s="117"/>
    </row>
    <row r="7" spans="1:23" x14ac:dyDescent="0.25">
      <c r="A7" s="118" t="s">
        <v>649</v>
      </c>
      <c r="B7" s="118"/>
      <c r="C7" s="10"/>
      <c r="D7" s="10"/>
      <c r="E7" s="10"/>
      <c r="F7" s="10"/>
      <c r="G7" s="10"/>
      <c r="H7" s="10"/>
      <c r="I7" s="10"/>
      <c r="J7" s="10"/>
      <c r="K7" s="10"/>
    </row>
    <row r="8" spans="1:23" ht="18.75" thickBot="1" x14ac:dyDescent="0.3"/>
    <row r="9" spans="1:23" ht="23.25" customHeight="1" x14ac:dyDescent="0.25">
      <c r="C9" s="2"/>
      <c r="D9" s="119" t="s">
        <v>15</v>
      </c>
      <c r="E9" s="120"/>
      <c r="F9" s="120"/>
      <c r="G9" s="121"/>
      <c r="H9" s="2"/>
      <c r="I9" s="2"/>
      <c r="J9" s="2"/>
      <c r="K9" s="2"/>
    </row>
    <row r="10" spans="1:23" ht="165.75" customHeight="1" x14ac:dyDescent="0.25">
      <c r="A10" s="17" t="s">
        <v>11</v>
      </c>
      <c r="B10" s="18" t="s">
        <v>370</v>
      </c>
      <c r="C10" s="18" t="s">
        <v>0</v>
      </c>
      <c r="D10" s="19" t="s">
        <v>7</v>
      </c>
      <c r="E10" s="19" t="s">
        <v>8</v>
      </c>
      <c r="F10" s="19" t="s">
        <v>9</v>
      </c>
      <c r="G10" s="19" t="s">
        <v>10</v>
      </c>
      <c r="H10" s="18" t="s">
        <v>5</v>
      </c>
      <c r="I10" s="18" t="s">
        <v>16</v>
      </c>
      <c r="J10" s="18" t="s">
        <v>371</v>
      </c>
      <c r="K10" s="18" t="s">
        <v>369</v>
      </c>
      <c r="L10" s="18" t="s">
        <v>19</v>
      </c>
      <c r="M10" s="18" t="s">
        <v>6</v>
      </c>
      <c r="N10" s="18" t="s">
        <v>1</v>
      </c>
      <c r="O10" s="20" t="s">
        <v>13</v>
      </c>
      <c r="Q10" s="5"/>
      <c r="R10" s="5"/>
      <c r="S10" s="5"/>
      <c r="T10" s="5"/>
      <c r="U10" s="5"/>
    </row>
    <row r="11" spans="1:23" s="40" customFormat="1" x14ac:dyDescent="0.25">
      <c r="A11" s="38" t="s">
        <v>57</v>
      </c>
      <c r="B11" s="38" t="s">
        <v>374</v>
      </c>
      <c r="C11" s="38"/>
      <c r="D11" s="107"/>
      <c r="E11" s="107"/>
      <c r="F11" s="107"/>
      <c r="G11" s="107"/>
      <c r="H11" s="50"/>
      <c r="I11" s="39"/>
      <c r="J11" s="39"/>
      <c r="K11" s="39"/>
      <c r="L11" s="38"/>
      <c r="M11" s="38"/>
      <c r="N11" s="39"/>
      <c r="O11" s="38"/>
      <c r="T11" s="4" t="s">
        <v>26</v>
      </c>
      <c r="W11" s="41" t="s">
        <v>23</v>
      </c>
    </row>
    <row r="12" spans="1:23" x14ac:dyDescent="0.25">
      <c r="A12" s="6" t="s">
        <v>59</v>
      </c>
      <c r="B12" s="6" t="s">
        <v>376</v>
      </c>
      <c r="C12" s="6"/>
      <c r="D12" s="107"/>
      <c r="E12" s="107"/>
      <c r="F12" s="107"/>
      <c r="G12" s="107"/>
      <c r="H12" s="50"/>
      <c r="I12" s="8"/>
      <c r="J12" s="39"/>
      <c r="K12" s="8"/>
      <c r="L12" s="6"/>
      <c r="M12" s="6"/>
      <c r="N12" s="8"/>
      <c r="O12" s="6"/>
      <c r="T12" s="4" t="s">
        <v>27</v>
      </c>
      <c r="W12" s="11" t="s">
        <v>24</v>
      </c>
    </row>
    <row r="13" spans="1:23" x14ac:dyDescent="0.25">
      <c r="A13" s="6" t="s">
        <v>377</v>
      </c>
      <c r="B13" s="6" t="s">
        <v>378</v>
      </c>
      <c r="C13" s="6"/>
      <c r="D13" s="107"/>
      <c r="E13" s="107"/>
      <c r="F13" s="107"/>
      <c r="G13" s="107"/>
      <c r="H13" s="50"/>
      <c r="I13" s="8"/>
      <c r="J13" s="39"/>
      <c r="K13" s="8"/>
      <c r="L13" s="6"/>
      <c r="M13" s="6"/>
      <c r="N13" s="8"/>
      <c r="O13" s="6"/>
      <c r="T13" s="4" t="s">
        <v>28</v>
      </c>
      <c r="W13" s="11" t="s">
        <v>22</v>
      </c>
    </row>
    <row r="14" spans="1:23" x14ac:dyDescent="0.25">
      <c r="A14" s="29" t="s">
        <v>88</v>
      </c>
      <c r="B14" s="29" t="s">
        <v>380</v>
      </c>
      <c r="C14" s="29"/>
      <c r="D14" s="107"/>
      <c r="E14" s="107"/>
      <c r="F14" s="107"/>
      <c r="G14" s="107"/>
      <c r="H14" s="50"/>
      <c r="I14" s="30"/>
      <c r="J14" s="39"/>
      <c r="K14" s="30"/>
      <c r="L14" s="29"/>
      <c r="M14" s="29"/>
      <c r="N14" s="8"/>
      <c r="O14" s="6"/>
      <c r="T14" s="4" t="s">
        <v>29</v>
      </c>
      <c r="W14" s="11" t="s">
        <v>21</v>
      </c>
    </row>
    <row r="15" spans="1:23" x14ac:dyDescent="0.25">
      <c r="A15" s="6" t="s">
        <v>99</v>
      </c>
      <c r="B15" s="6" t="s">
        <v>381</v>
      </c>
      <c r="C15" s="6"/>
      <c r="D15" s="107"/>
      <c r="E15" s="107"/>
      <c r="F15" s="107"/>
      <c r="G15" s="107"/>
      <c r="H15" s="50"/>
      <c r="I15" s="8"/>
      <c r="J15" s="39"/>
      <c r="K15" s="8"/>
      <c r="L15" s="6"/>
      <c r="M15" s="6"/>
      <c r="N15" s="8"/>
      <c r="O15" s="6"/>
      <c r="T15" s="4" t="s">
        <v>30</v>
      </c>
      <c r="W15" s="11" t="s">
        <v>20</v>
      </c>
    </row>
    <row r="16" spans="1:23" x14ac:dyDescent="0.25">
      <c r="A16" s="6" t="s">
        <v>101</v>
      </c>
      <c r="B16" s="6" t="s">
        <v>382</v>
      </c>
      <c r="C16" s="6"/>
      <c r="D16" s="107"/>
      <c r="E16" s="107"/>
      <c r="F16" s="107"/>
      <c r="G16" s="107"/>
      <c r="H16" s="50"/>
      <c r="I16" s="8"/>
      <c r="J16" s="39"/>
      <c r="K16" s="8"/>
      <c r="L16" s="6"/>
      <c r="M16" s="6"/>
      <c r="N16" s="8"/>
      <c r="O16" s="6"/>
      <c r="T16" s="4" t="s">
        <v>31</v>
      </c>
      <c r="W16" s="11" t="s">
        <v>17</v>
      </c>
    </row>
    <row r="17" spans="1:23" x14ac:dyDescent="0.25">
      <c r="A17" s="31" t="s">
        <v>105</v>
      </c>
      <c r="B17" s="31" t="s">
        <v>384</v>
      </c>
      <c r="C17" s="31"/>
      <c r="D17" s="107"/>
      <c r="E17" s="107"/>
      <c r="F17" s="107"/>
      <c r="G17" s="107"/>
      <c r="H17" s="50"/>
      <c r="I17" s="32"/>
      <c r="J17" s="39"/>
      <c r="K17" s="32"/>
      <c r="L17" s="31"/>
      <c r="M17" s="31"/>
      <c r="N17" s="32"/>
      <c r="O17" s="31"/>
      <c r="T17" s="4" t="s">
        <v>32</v>
      </c>
      <c r="W17" s="11" t="s">
        <v>18</v>
      </c>
    </row>
    <row r="18" spans="1:23" x14ac:dyDescent="0.25">
      <c r="A18" s="29" t="s">
        <v>110</v>
      </c>
      <c r="B18" s="29" t="s">
        <v>627</v>
      </c>
      <c r="C18" s="29"/>
      <c r="D18" s="107"/>
      <c r="E18" s="107"/>
      <c r="F18" s="107"/>
      <c r="G18" s="107"/>
      <c r="H18" s="50"/>
      <c r="I18" s="30"/>
      <c r="J18" s="39"/>
      <c r="K18" s="30"/>
      <c r="L18" s="29"/>
      <c r="M18" s="29"/>
      <c r="N18" s="30"/>
      <c r="O18" s="29"/>
      <c r="T18" s="4" t="s">
        <v>33</v>
      </c>
      <c r="W18" s="11"/>
    </row>
    <row r="19" spans="1:23" x14ac:dyDescent="0.25">
      <c r="A19" s="31" t="s">
        <v>154</v>
      </c>
      <c r="B19" s="31" t="s">
        <v>385</v>
      </c>
      <c r="C19" s="31"/>
      <c r="D19" s="107"/>
      <c r="E19" s="107"/>
      <c r="F19" s="107"/>
      <c r="G19" s="107"/>
      <c r="H19" s="50"/>
      <c r="I19" s="32"/>
      <c r="J19" s="39"/>
      <c r="K19" s="32"/>
      <c r="L19" s="31"/>
      <c r="M19" s="31"/>
      <c r="N19" s="32"/>
      <c r="O19" s="6"/>
      <c r="T19" s="4" t="s">
        <v>34</v>
      </c>
      <c r="W19" s="11"/>
    </row>
    <row r="20" spans="1:23" x14ac:dyDescent="0.25">
      <c r="A20" s="29" t="s">
        <v>177</v>
      </c>
      <c r="B20" s="29" t="s">
        <v>619</v>
      </c>
      <c r="C20" s="29"/>
      <c r="D20" s="107"/>
      <c r="E20" s="107"/>
      <c r="F20" s="107"/>
      <c r="G20" s="107"/>
      <c r="H20" s="50"/>
      <c r="I20" s="30"/>
      <c r="J20" s="39"/>
      <c r="K20" s="30"/>
      <c r="L20" s="29"/>
      <c r="M20" s="29"/>
      <c r="N20" s="8"/>
      <c r="O20" s="6"/>
      <c r="T20" s="4"/>
      <c r="W20" s="11"/>
    </row>
    <row r="21" spans="1:23" x14ac:dyDescent="0.25">
      <c r="A21" s="31" t="s">
        <v>386</v>
      </c>
      <c r="B21" s="31" t="s">
        <v>387</v>
      </c>
      <c r="C21" s="31"/>
      <c r="D21" s="107"/>
      <c r="E21" s="107"/>
      <c r="F21" s="107"/>
      <c r="G21" s="107"/>
      <c r="H21" s="50"/>
      <c r="I21" s="32"/>
      <c r="J21" s="39"/>
      <c r="K21" s="32"/>
      <c r="L21" s="31"/>
      <c r="M21" s="31"/>
      <c r="N21" s="30"/>
      <c r="O21" s="6"/>
      <c r="T21" s="4"/>
      <c r="W21" s="11"/>
    </row>
    <row r="22" spans="1:23" x14ac:dyDescent="0.25">
      <c r="A22" s="29" t="s">
        <v>388</v>
      </c>
      <c r="B22" s="29" t="s">
        <v>389</v>
      </c>
      <c r="C22" s="29"/>
      <c r="D22" s="107"/>
      <c r="E22" s="107"/>
      <c r="F22" s="107"/>
      <c r="G22" s="107"/>
      <c r="H22" s="50"/>
      <c r="I22" s="30"/>
      <c r="J22" s="39"/>
      <c r="K22" s="30"/>
      <c r="L22" s="29"/>
      <c r="M22" s="29"/>
      <c r="N22" s="32"/>
      <c r="O22" s="6"/>
      <c r="T22" s="4" t="s">
        <v>35</v>
      </c>
      <c r="W22" s="11"/>
    </row>
    <row r="23" spans="1:23" x14ac:dyDescent="0.25">
      <c r="A23" s="31" t="s">
        <v>390</v>
      </c>
      <c r="B23" s="31" t="s">
        <v>391</v>
      </c>
      <c r="C23" s="31"/>
      <c r="D23" s="107"/>
      <c r="E23" s="107"/>
      <c r="F23" s="107"/>
      <c r="G23" s="107"/>
      <c r="H23" s="50"/>
      <c r="I23" s="32"/>
      <c r="J23" s="39"/>
      <c r="K23" s="32"/>
      <c r="L23" s="31"/>
      <c r="M23" s="31"/>
      <c r="N23" s="30"/>
      <c r="O23" s="6"/>
      <c r="T23" s="4" t="s">
        <v>36</v>
      </c>
      <c r="W23" s="11"/>
    </row>
    <row r="24" spans="1:23" x14ac:dyDescent="0.25">
      <c r="A24" s="29" t="s">
        <v>392</v>
      </c>
      <c r="B24" s="29" t="s">
        <v>393</v>
      </c>
      <c r="C24" s="29"/>
      <c r="D24" s="107"/>
      <c r="E24" s="107"/>
      <c r="F24" s="107"/>
      <c r="G24" s="107"/>
      <c r="H24" s="50"/>
      <c r="I24" s="30"/>
      <c r="J24" s="39"/>
      <c r="K24" s="30"/>
      <c r="L24" s="29"/>
      <c r="M24" s="29"/>
      <c r="N24" s="32"/>
      <c r="O24" s="29"/>
      <c r="T24" s="4" t="s">
        <v>37</v>
      </c>
      <c r="W24" s="11"/>
    </row>
    <row r="25" spans="1:23" x14ac:dyDescent="0.25">
      <c r="A25" s="31" t="s">
        <v>394</v>
      </c>
      <c r="B25" s="31" t="s">
        <v>395</v>
      </c>
      <c r="C25" s="31"/>
      <c r="D25" s="107"/>
      <c r="E25" s="107"/>
      <c r="F25" s="107"/>
      <c r="G25" s="107"/>
      <c r="H25" s="50"/>
      <c r="I25" s="32"/>
      <c r="J25" s="39"/>
      <c r="K25" s="32"/>
      <c r="L25" s="31"/>
      <c r="M25" s="31"/>
      <c r="N25" s="30"/>
      <c r="O25" s="6"/>
      <c r="T25" s="4" t="s">
        <v>38</v>
      </c>
      <c r="W25" s="11"/>
    </row>
    <row r="26" spans="1:23" x14ac:dyDescent="0.25">
      <c r="A26" s="29" t="s">
        <v>396</v>
      </c>
      <c r="B26" s="29" t="s">
        <v>397</v>
      </c>
      <c r="C26" s="29"/>
      <c r="D26" s="107"/>
      <c r="E26" s="107"/>
      <c r="F26" s="107"/>
      <c r="G26" s="107"/>
      <c r="H26" s="50"/>
      <c r="I26" s="30"/>
      <c r="J26" s="39"/>
      <c r="K26" s="30"/>
      <c r="L26" s="29"/>
      <c r="M26" s="29"/>
      <c r="N26" s="32"/>
      <c r="O26" s="29"/>
      <c r="T26" s="4" t="s">
        <v>39</v>
      </c>
      <c r="W26" s="11"/>
    </row>
    <row r="27" spans="1:23" x14ac:dyDescent="0.25">
      <c r="A27" s="31" t="s">
        <v>398</v>
      </c>
      <c r="B27" s="31" t="s">
        <v>399</v>
      </c>
      <c r="C27" s="31"/>
      <c r="D27" s="107"/>
      <c r="E27" s="107"/>
      <c r="F27" s="107"/>
      <c r="G27" s="107"/>
      <c r="H27" s="50"/>
      <c r="I27" s="32"/>
      <c r="J27" s="39"/>
      <c r="K27" s="32"/>
      <c r="L27" s="31"/>
      <c r="M27" s="31"/>
      <c r="N27" s="30"/>
      <c r="O27" s="6"/>
      <c r="T27" s="4" t="s">
        <v>40</v>
      </c>
      <c r="W27" s="11"/>
    </row>
    <row r="28" spans="1:23" x14ac:dyDescent="0.25">
      <c r="A28" s="29" t="s">
        <v>400</v>
      </c>
      <c r="B28" s="29" t="s">
        <v>401</v>
      </c>
      <c r="C28" s="29"/>
      <c r="D28" s="107"/>
      <c r="E28" s="107"/>
      <c r="F28" s="107"/>
      <c r="G28" s="107"/>
      <c r="H28" s="50"/>
      <c r="I28" s="30"/>
      <c r="J28" s="39"/>
      <c r="K28" s="30"/>
      <c r="L28" s="29"/>
      <c r="M28" s="29"/>
      <c r="N28" s="32"/>
      <c r="O28" s="6"/>
      <c r="T28" s="4" t="s">
        <v>41</v>
      </c>
      <c r="W28" s="11"/>
    </row>
    <row r="29" spans="1:23" x14ac:dyDescent="0.25">
      <c r="A29" s="31" t="s">
        <v>180</v>
      </c>
      <c r="B29" s="31" t="s">
        <v>402</v>
      </c>
      <c r="C29" s="31"/>
      <c r="D29" s="107"/>
      <c r="E29" s="107"/>
      <c r="F29" s="107"/>
      <c r="G29" s="107"/>
      <c r="H29" s="50"/>
      <c r="I29" s="32"/>
      <c r="J29" s="39"/>
      <c r="K29" s="32"/>
      <c r="L29" s="31"/>
      <c r="M29" s="11"/>
      <c r="N29" s="30"/>
      <c r="O29" s="6"/>
      <c r="T29" s="4" t="s">
        <v>42</v>
      </c>
      <c r="W29" s="11"/>
    </row>
    <row r="30" spans="1:23" x14ac:dyDescent="0.25">
      <c r="A30" s="31" t="s">
        <v>403</v>
      </c>
      <c r="B30" s="29" t="s">
        <v>613</v>
      </c>
      <c r="C30" s="29" t="s">
        <v>669</v>
      </c>
      <c r="D30" s="107">
        <v>1</v>
      </c>
      <c r="E30" s="107">
        <v>1</v>
      </c>
      <c r="F30" s="107"/>
      <c r="G30" s="107"/>
      <c r="H30" s="50"/>
      <c r="I30" s="30"/>
      <c r="J30" s="39"/>
      <c r="K30" s="30"/>
      <c r="L30" s="29"/>
      <c r="M30" s="31"/>
      <c r="N30" s="30"/>
      <c r="O30" s="29"/>
      <c r="T30" s="4" t="s">
        <v>43</v>
      </c>
      <c r="W30" s="11"/>
    </row>
    <row r="31" spans="1:23" x14ac:dyDescent="0.25">
      <c r="A31" s="31" t="s">
        <v>403</v>
      </c>
      <c r="B31" s="31" t="s">
        <v>404</v>
      </c>
      <c r="C31" s="31"/>
      <c r="D31" s="107"/>
      <c r="E31" s="107"/>
      <c r="F31" s="107"/>
      <c r="G31" s="107"/>
      <c r="H31" s="50"/>
      <c r="I31" s="32"/>
      <c r="J31" s="39"/>
      <c r="K31" s="32"/>
      <c r="L31" s="31"/>
      <c r="M31" s="31"/>
      <c r="N31" s="32"/>
      <c r="O31" s="31"/>
      <c r="T31" s="4" t="s">
        <v>44</v>
      </c>
      <c r="W31" s="11"/>
    </row>
    <row r="32" spans="1:23" x14ac:dyDescent="0.4">
      <c r="A32" s="31" t="s">
        <v>405</v>
      </c>
      <c r="B32" s="29" t="s">
        <v>610</v>
      </c>
      <c r="C32" s="29"/>
      <c r="D32" s="107"/>
      <c r="E32" s="107"/>
      <c r="F32" s="107"/>
      <c r="G32" s="107"/>
      <c r="H32" s="50"/>
      <c r="I32" s="30"/>
      <c r="J32" s="39"/>
      <c r="K32" s="30"/>
      <c r="L32" s="29"/>
      <c r="M32" s="29"/>
      <c r="N32" s="30"/>
      <c r="O32" s="29"/>
      <c r="T32" s="4" t="s">
        <v>45</v>
      </c>
      <c r="W32" s="11"/>
    </row>
    <row r="33" spans="1:23" x14ac:dyDescent="0.4">
      <c r="A33" s="31" t="s">
        <v>407</v>
      </c>
      <c r="B33" s="31" t="s">
        <v>406</v>
      </c>
      <c r="C33" s="31"/>
      <c r="D33" s="107"/>
      <c r="E33" s="107"/>
      <c r="F33" s="107"/>
      <c r="G33" s="107"/>
      <c r="H33" s="50"/>
      <c r="I33" s="32"/>
      <c r="J33" s="39"/>
      <c r="K33" s="32"/>
      <c r="L33" s="31"/>
      <c r="M33" s="31"/>
      <c r="N33" s="8"/>
      <c r="O33" s="6"/>
      <c r="T33" s="4" t="s">
        <v>46</v>
      </c>
      <c r="W33" s="11"/>
    </row>
    <row r="34" spans="1:23" x14ac:dyDescent="0.25">
      <c r="A34" s="31" t="s">
        <v>408</v>
      </c>
      <c r="B34" s="6" t="s">
        <v>607</v>
      </c>
      <c r="C34" s="6" t="s">
        <v>660</v>
      </c>
      <c r="D34" s="107">
        <v>1</v>
      </c>
      <c r="E34" s="107">
        <v>1</v>
      </c>
      <c r="F34" s="107"/>
      <c r="G34" s="107"/>
      <c r="H34" s="50"/>
      <c r="I34" s="8"/>
      <c r="J34" s="39"/>
      <c r="K34" s="8"/>
      <c r="L34" s="6"/>
      <c r="M34" s="6"/>
      <c r="N34" s="8"/>
      <c r="O34" s="6"/>
      <c r="T34" s="4" t="s">
        <v>47</v>
      </c>
      <c r="W34" s="11"/>
    </row>
    <row r="35" spans="1:23" x14ac:dyDescent="0.4">
      <c r="A35" s="31" t="s">
        <v>410</v>
      </c>
      <c r="B35" s="6" t="s">
        <v>614</v>
      </c>
      <c r="C35" s="6"/>
      <c r="D35" s="107"/>
      <c r="E35" s="107"/>
      <c r="F35" s="107"/>
      <c r="G35" s="107"/>
      <c r="H35" s="50"/>
      <c r="I35" s="8"/>
      <c r="J35" s="39"/>
      <c r="K35" s="8"/>
      <c r="L35" s="6"/>
      <c r="M35" s="6"/>
      <c r="N35" s="8"/>
      <c r="O35" s="6"/>
      <c r="T35" s="4" t="s">
        <v>48</v>
      </c>
      <c r="W35" s="11"/>
    </row>
    <row r="36" spans="1:23" x14ac:dyDescent="0.4">
      <c r="A36" s="31" t="s">
        <v>412</v>
      </c>
      <c r="B36" s="29" t="s">
        <v>615</v>
      </c>
      <c r="C36" s="29"/>
      <c r="D36" s="107"/>
      <c r="E36" s="107"/>
      <c r="F36" s="107"/>
      <c r="G36" s="107"/>
      <c r="H36" s="50"/>
      <c r="I36" s="30"/>
      <c r="J36" s="39"/>
      <c r="K36" s="30"/>
      <c r="L36" s="29"/>
      <c r="M36" s="29"/>
      <c r="N36" s="30"/>
      <c r="O36" s="29"/>
      <c r="T36" s="4" t="s">
        <v>49</v>
      </c>
      <c r="W36" s="11"/>
    </row>
    <row r="37" spans="1:23" x14ac:dyDescent="0.4">
      <c r="A37" s="31" t="s">
        <v>414</v>
      </c>
      <c r="B37" s="31" t="s">
        <v>617</v>
      </c>
      <c r="C37" s="31"/>
      <c r="D37" s="107"/>
      <c r="E37" s="107"/>
      <c r="F37" s="107"/>
      <c r="G37" s="107"/>
      <c r="H37" s="50"/>
      <c r="I37" s="32"/>
      <c r="J37" s="39"/>
      <c r="K37" s="32"/>
      <c r="L37" s="31"/>
      <c r="M37" s="31"/>
      <c r="N37" s="8"/>
      <c r="O37" s="6"/>
      <c r="T37" s="4" t="s">
        <v>50</v>
      </c>
      <c r="W37" s="11"/>
    </row>
    <row r="38" spans="1:23" s="40" customFormat="1" x14ac:dyDescent="0.4">
      <c r="A38" s="31" t="s">
        <v>416</v>
      </c>
      <c r="B38" s="38" t="s">
        <v>609</v>
      </c>
      <c r="C38" s="38" t="s">
        <v>373</v>
      </c>
      <c r="D38" s="107">
        <v>1</v>
      </c>
      <c r="E38" s="107"/>
      <c r="F38" s="107"/>
      <c r="G38" s="107"/>
      <c r="H38" s="50"/>
      <c r="I38" s="39"/>
      <c r="J38" s="39"/>
      <c r="K38" s="39"/>
      <c r="L38" s="38"/>
      <c r="M38" s="38"/>
      <c r="N38" s="39"/>
      <c r="O38" s="38"/>
      <c r="T38" s="4" t="s">
        <v>51</v>
      </c>
      <c r="W38" s="41"/>
    </row>
    <row r="39" spans="1:23" x14ac:dyDescent="0.25">
      <c r="A39" s="31" t="s">
        <v>418</v>
      </c>
      <c r="B39" s="31" t="s">
        <v>409</v>
      </c>
      <c r="C39" s="31"/>
      <c r="D39" s="107"/>
      <c r="E39" s="107"/>
      <c r="F39" s="107"/>
      <c r="G39" s="107"/>
      <c r="H39" s="50"/>
      <c r="I39" s="32"/>
      <c r="J39" s="39"/>
      <c r="K39" s="32"/>
      <c r="L39" s="6"/>
      <c r="M39" s="6"/>
      <c r="N39" s="8"/>
      <c r="O39" s="6"/>
      <c r="T39" s="4" t="s">
        <v>52</v>
      </c>
      <c r="W39" s="11"/>
    </row>
    <row r="40" spans="1:23" x14ac:dyDescent="0.4">
      <c r="A40" s="31" t="s">
        <v>420</v>
      </c>
      <c r="B40" s="29" t="s">
        <v>618</v>
      </c>
      <c r="C40" s="29"/>
      <c r="D40" s="107"/>
      <c r="E40" s="107"/>
      <c r="F40" s="107"/>
      <c r="G40" s="107"/>
      <c r="H40" s="50"/>
      <c r="I40" s="30"/>
      <c r="J40" s="39"/>
      <c r="K40" s="30"/>
      <c r="L40" s="29"/>
      <c r="M40" s="29"/>
      <c r="N40" s="30"/>
      <c r="O40" s="29"/>
      <c r="T40" s="4" t="s">
        <v>53</v>
      </c>
      <c r="W40" s="11"/>
    </row>
    <row r="41" spans="1:23" x14ac:dyDescent="0.4">
      <c r="A41" s="31" t="s">
        <v>422</v>
      </c>
      <c r="B41" s="6" t="s">
        <v>411</v>
      </c>
      <c r="C41" s="6"/>
      <c r="D41" s="107"/>
      <c r="E41" s="107"/>
      <c r="F41" s="107"/>
      <c r="G41" s="107"/>
      <c r="H41" s="50"/>
      <c r="I41" s="8"/>
      <c r="J41" s="39"/>
      <c r="K41" s="8"/>
      <c r="L41" s="6"/>
      <c r="M41" s="6"/>
      <c r="N41" s="8"/>
      <c r="O41" s="6"/>
      <c r="T41" s="4" t="s">
        <v>54</v>
      </c>
      <c r="W41" s="11"/>
    </row>
    <row r="42" spans="1:23" x14ac:dyDescent="0.4">
      <c r="A42" s="31" t="s">
        <v>424</v>
      </c>
      <c r="B42" s="6" t="s">
        <v>620</v>
      </c>
      <c r="C42" s="6"/>
      <c r="D42" s="107"/>
      <c r="E42" s="107"/>
      <c r="F42" s="107"/>
      <c r="G42" s="107"/>
      <c r="H42" s="50"/>
      <c r="I42" s="8"/>
      <c r="J42" s="39"/>
      <c r="K42" s="8"/>
      <c r="L42" s="6"/>
      <c r="M42" s="6"/>
      <c r="N42" s="8"/>
      <c r="O42" s="6"/>
      <c r="T42" s="4" t="s">
        <v>55</v>
      </c>
      <c r="W42" s="11"/>
    </row>
    <row r="43" spans="1:23" x14ac:dyDescent="0.4">
      <c r="A43" s="31" t="s">
        <v>426</v>
      </c>
      <c r="B43" s="6" t="s">
        <v>413</v>
      </c>
      <c r="C43" s="6" t="s">
        <v>372</v>
      </c>
      <c r="D43" s="107">
        <v>38</v>
      </c>
      <c r="E43" s="107">
        <v>38</v>
      </c>
      <c r="F43" s="107">
        <v>38</v>
      </c>
      <c r="G43" s="107">
        <v>38</v>
      </c>
      <c r="H43" s="50"/>
      <c r="I43" s="8"/>
      <c r="J43" s="39"/>
      <c r="K43" s="8"/>
      <c r="L43" s="6"/>
      <c r="M43" s="6"/>
      <c r="N43" s="8"/>
      <c r="O43" s="6"/>
      <c r="T43" s="4" t="s">
        <v>56</v>
      </c>
      <c r="W43" s="11"/>
    </row>
    <row r="44" spans="1:23" x14ac:dyDescent="0.4">
      <c r="A44" s="31" t="s">
        <v>428</v>
      </c>
      <c r="B44" s="6" t="s">
        <v>624</v>
      </c>
      <c r="C44" s="6"/>
      <c r="D44" s="107"/>
      <c r="E44" s="107"/>
      <c r="F44" s="107"/>
      <c r="G44" s="107"/>
      <c r="H44" s="50"/>
      <c r="I44" s="8"/>
      <c r="J44" s="39"/>
      <c r="K44" s="8"/>
      <c r="L44" s="6"/>
      <c r="M44" s="6"/>
      <c r="N44" s="8"/>
      <c r="O44" s="6"/>
      <c r="T44" s="4" t="s">
        <v>57</v>
      </c>
      <c r="W44" s="11"/>
    </row>
    <row r="45" spans="1:23" x14ac:dyDescent="0.4">
      <c r="A45" s="31" t="s">
        <v>430</v>
      </c>
      <c r="B45" s="6" t="s">
        <v>415</v>
      </c>
      <c r="C45" s="6" t="s">
        <v>372</v>
      </c>
      <c r="D45" s="107">
        <v>1</v>
      </c>
      <c r="E45" s="107">
        <v>1</v>
      </c>
      <c r="F45" s="107">
        <v>1</v>
      </c>
      <c r="G45" s="107">
        <v>1</v>
      </c>
      <c r="H45" s="50"/>
      <c r="I45" s="8"/>
      <c r="J45" s="39"/>
      <c r="K45" s="8"/>
      <c r="L45" s="6"/>
      <c r="M45" s="6"/>
      <c r="N45" s="8"/>
      <c r="O45" s="6"/>
      <c r="T45" s="4" t="s">
        <v>58</v>
      </c>
      <c r="W45" s="11"/>
    </row>
    <row r="46" spans="1:23" x14ac:dyDescent="0.4">
      <c r="A46" s="31" t="s">
        <v>432</v>
      </c>
      <c r="B46" s="6" t="s">
        <v>605</v>
      </c>
      <c r="C46" s="6" t="s">
        <v>373</v>
      </c>
      <c r="D46" s="107">
        <v>6</v>
      </c>
      <c r="E46" s="107">
        <v>6</v>
      </c>
      <c r="F46" s="107">
        <v>6</v>
      </c>
      <c r="G46" s="107">
        <v>6</v>
      </c>
      <c r="H46" s="50"/>
      <c r="I46" s="8"/>
      <c r="J46" s="39"/>
      <c r="K46" s="8"/>
      <c r="L46" s="6"/>
      <c r="M46" s="6"/>
      <c r="N46" s="8"/>
      <c r="O46" s="6"/>
      <c r="T46" s="4"/>
      <c r="W46" s="11"/>
    </row>
    <row r="47" spans="1:23" x14ac:dyDescent="0.4">
      <c r="A47" s="31" t="s">
        <v>434</v>
      </c>
      <c r="B47" s="6" t="s">
        <v>417</v>
      </c>
      <c r="C47" s="6"/>
      <c r="D47" s="107"/>
      <c r="E47" s="107"/>
      <c r="F47" s="107"/>
      <c r="G47" s="107"/>
      <c r="H47" s="50"/>
      <c r="I47" s="8"/>
      <c r="J47" s="39"/>
      <c r="K47" s="8"/>
      <c r="L47" s="6"/>
      <c r="M47" s="6"/>
      <c r="N47" s="8"/>
      <c r="O47" s="6"/>
      <c r="T47" s="4" t="s">
        <v>59</v>
      </c>
      <c r="W47" s="11"/>
    </row>
    <row r="48" spans="1:23" x14ac:dyDescent="0.4">
      <c r="A48" s="31" t="s">
        <v>436</v>
      </c>
      <c r="B48" s="6" t="s">
        <v>612</v>
      </c>
      <c r="C48" s="6" t="s">
        <v>373</v>
      </c>
      <c r="D48" s="107">
        <v>1</v>
      </c>
      <c r="E48" s="107">
        <v>1</v>
      </c>
      <c r="F48" s="107">
        <v>1</v>
      </c>
      <c r="G48" s="107">
        <v>1</v>
      </c>
      <c r="H48" s="50"/>
      <c r="I48" s="8"/>
      <c r="J48" s="39"/>
      <c r="K48" s="8"/>
      <c r="L48" s="6"/>
      <c r="M48" s="6"/>
      <c r="N48" s="8"/>
      <c r="O48" s="6"/>
      <c r="T48" s="4" t="s">
        <v>60</v>
      </c>
      <c r="W48" s="11"/>
    </row>
    <row r="49" spans="1:23" x14ac:dyDescent="0.25">
      <c r="A49" s="31" t="s">
        <v>438</v>
      </c>
      <c r="B49" s="6" t="s">
        <v>419</v>
      </c>
      <c r="C49" s="6" t="s">
        <v>373</v>
      </c>
      <c r="D49" s="107">
        <v>12</v>
      </c>
      <c r="E49" s="107">
        <v>12</v>
      </c>
      <c r="F49" s="107">
        <v>12</v>
      </c>
      <c r="G49" s="107">
        <v>12</v>
      </c>
      <c r="H49" s="50"/>
      <c r="I49" s="8"/>
      <c r="J49" s="39"/>
      <c r="K49" s="8"/>
      <c r="L49" s="6"/>
      <c r="M49" s="6"/>
      <c r="N49" s="8"/>
      <c r="O49" s="6"/>
      <c r="T49" s="4" t="s">
        <v>61</v>
      </c>
      <c r="W49" s="11"/>
    </row>
    <row r="50" spans="1:23" x14ac:dyDescent="0.25">
      <c r="A50" s="31" t="s">
        <v>440</v>
      </c>
      <c r="B50" s="6" t="s">
        <v>608</v>
      </c>
      <c r="C50" s="6"/>
      <c r="D50" s="107"/>
      <c r="E50" s="107"/>
      <c r="F50" s="107"/>
      <c r="G50" s="107"/>
      <c r="H50" s="50"/>
      <c r="I50" s="8"/>
      <c r="J50" s="39"/>
      <c r="K50" s="8"/>
      <c r="L50" s="6"/>
      <c r="M50" s="6"/>
      <c r="N50" s="8"/>
      <c r="O50" s="6"/>
      <c r="T50" s="4" t="s">
        <v>62</v>
      </c>
      <c r="W50" s="11"/>
    </row>
    <row r="51" spans="1:23" x14ac:dyDescent="0.25">
      <c r="A51" s="31" t="s">
        <v>442</v>
      </c>
      <c r="B51" s="6" t="s">
        <v>421</v>
      </c>
      <c r="C51" s="6" t="s">
        <v>373</v>
      </c>
      <c r="D51" s="107">
        <v>1</v>
      </c>
      <c r="E51" s="107">
        <v>1</v>
      </c>
      <c r="F51" s="107">
        <v>1</v>
      </c>
      <c r="G51" s="107">
        <v>1</v>
      </c>
      <c r="H51" s="50"/>
      <c r="I51" s="8"/>
      <c r="J51" s="39"/>
      <c r="K51" s="8"/>
      <c r="L51" s="6"/>
      <c r="M51" s="6"/>
      <c r="N51" s="8"/>
      <c r="O51" s="6"/>
      <c r="T51" s="4" t="s">
        <v>63</v>
      </c>
      <c r="W51" s="11"/>
    </row>
    <row r="52" spans="1:23" x14ac:dyDescent="0.25">
      <c r="A52" s="31" t="s">
        <v>444</v>
      </c>
      <c r="B52" s="6" t="s">
        <v>625</v>
      </c>
      <c r="C52" s="6"/>
      <c r="D52" s="107"/>
      <c r="E52" s="107"/>
      <c r="F52" s="107"/>
      <c r="G52" s="107"/>
      <c r="H52" s="50"/>
      <c r="I52" s="8"/>
      <c r="J52" s="39"/>
      <c r="K52" s="8"/>
      <c r="L52" s="6"/>
      <c r="M52" s="6"/>
      <c r="N52" s="8"/>
      <c r="O52" s="6"/>
      <c r="T52" s="4" t="s">
        <v>64</v>
      </c>
      <c r="W52" s="11"/>
    </row>
    <row r="53" spans="1:23" x14ac:dyDescent="0.25">
      <c r="A53" s="31" t="s">
        <v>446</v>
      </c>
      <c r="B53" s="6" t="s">
        <v>423</v>
      </c>
      <c r="C53" s="6" t="s">
        <v>668</v>
      </c>
      <c r="D53" s="107">
        <v>6</v>
      </c>
      <c r="E53" s="107">
        <v>6</v>
      </c>
      <c r="F53" s="107">
        <v>6</v>
      </c>
      <c r="G53" s="107">
        <v>6</v>
      </c>
      <c r="H53" s="50"/>
      <c r="I53" s="8"/>
      <c r="J53" s="39"/>
      <c r="K53" s="8"/>
      <c r="L53" s="6"/>
      <c r="M53" s="6"/>
      <c r="N53" s="8"/>
      <c r="O53" s="6"/>
      <c r="T53" s="4" t="s">
        <v>65</v>
      </c>
      <c r="W53" s="11"/>
    </row>
    <row r="54" spans="1:23" x14ac:dyDescent="0.4">
      <c r="A54" s="31" t="s">
        <v>448</v>
      </c>
      <c r="B54" s="6" t="s">
        <v>606</v>
      </c>
      <c r="C54" s="6"/>
      <c r="D54" s="107"/>
      <c r="E54" s="107"/>
      <c r="F54" s="107"/>
      <c r="G54" s="107"/>
      <c r="H54" s="50"/>
      <c r="I54" s="8"/>
      <c r="J54" s="39"/>
      <c r="K54" s="8"/>
      <c r="L54" s="6"/>
      <c r="M54" s="6"/>
      <c r="N54" s="8"/>
      <c r="O54" s="6"/>
      <c r="T54" s="4" t="s">
        <v>66</v>
      </c>
      <c r="W54" s="11"/>
    </row>
    <row r="55" spans="1:23" x14ac:dyDescent="0.4">
      <c r="A55" s="31" t="s">
        <v>450</v>
      </c>
      <c r="B55" s="6" t="s">
        <v>425</v>
      </c>
      <c r="C55" s="6"/>
      <c r="D55" s="107"/>
      <c r="E55" s="107"/>
      <c r="F55" s="107"/>
      <c r="G55" s="107"/>
      <c r="H55" s="50"/>
      <c r="I55" s="8"/>
      <c r="J55" s="39"/>
      <c r="K55" s="8"/>
      <c r="L55" s="6"/>
      <c r="M55" s="6"/>
      <c r="N55" s="8"/>
      <c r="O55" s="6"/>
      <c r="T55" s="4" t="s">
        <v>67</v>
      </c>
      <c r="W55" s="11"/>
    </row>
    <row r="56" spans="1:23" x14ac:dyDescent="0.25">
      <c r="A56" s="31" t="s">
        <v>452</v>
      </c>
      <c r="B56" s="6" t="s">
        <v>611</v>
      </c>
      <c r="C56" s="6" t="s">
        <v>373</v>
      </c>
      <c r="D56" s="107">
        <v>2</v>
      </c>
      <c r="E56" s="107">
        <v>2</v>
      </c>
      <c r="F56" s="107">
        <v>2</v>
      </c>
      <c r="G56" s="107">
        <v>2</v>
      </c>
      <c r="H56" s="50"/>
      <c r="I56" s="8"/>
      <c r="J56" s="39"/>
      <c r="K56" s="8"/>
      <c r="L56" s="6"/>
      <c r="M56" s="6"/>
      <c r="N56" s="8"/>
      <c r="O56" s="6"/>
      <c r="T56" s="4" t="s">
        <v>68</v>
      </c>
      <c r="W56" s="11"/>
    </row>
    <row r="57" spans="1:23" x14ac:dyDescent="0.25">
      <c r="A57" s="31" t="s">
        <v>454</v>
      </c>
      <c r="B57" s="6" t="s">
        <v>427</v>
      </c>
      <c r="C57" s="6" t="s">
        <v>373</v>
      </c>
      <c r="D57" s="107">
        <v>3</v>
      </c>
      <c r="E57" s="107">
        <v>3</v>
      </c>
      <c r="F57" s="107">
        <v>3</v>
      </c>
      <c r="G57" s="107">
        <v>3</v>
      </c>
      <c r="H57" s="50"/>
      <c r="I57" s="8"/>
      <c r="J57" s="39"/>
      <c r="K57" s="8"/>
      <c r="L57" s="6"/>
      <c r="M57" s="6"/>
      <c r="N57" s="8"/>
      <c r="O57" s="6"/>
      <c r="T57" s="4" t="s">
        <v>69</v>
      </c>
      <c r="W57" s="11"/>
    </row>
    <row r="58" spans="1:23" x14ac:dyDescent="0.25">
      <c r="A58" s="31" t="s">
        <v>456</v>
      </c>
      <c r="B58" s="6" t="s">
        <v>623</v>
      </c>
      <c r="C58" s="6" t="s">
        <v>373</v>
      </c>
      <c r="D58" s="107">
        <v>1</v>
      </c>
      <c r="E58" s="107">
        <v>1</v>
      </c>
      <c r="F58" s="107">
        <v>1</v>
      </c>
      <c r="G58" s="107">
        <v>1</v>
      </c>
      <c r="H58" s="50"/>
      <c r="I58" s="8"/>
      <c r="J58" s="39"/>
      <c r="K58" s="8"/>
      <c r="L58" s="6"/>
      <c r="M58" s="6"/>
      <c r="N58" s="8"/>
      <c r="O58" s="6"/>
      <c r="T58" s="4" t="s">
        <v>70</v>
      </c>
      <c r="W58" s="11"/>
    </row>
    <row r="59" spans="1:23" x14ac:dyDescent="0.4">
      <c r="A59" s="31" t="s">
        <v>458</v>
      </c>
      <c r="B59" s="6" t="s">
        <v>429</v>
      </c>
      <c r="C59" s="6" t="s">
        <v>373</v>
      </c>
      <c r="D59" s="107">
        <v>3</v>
      </c>
      <c r="E59" s="107">
        <v>3</v>
      </c>
      <c r="F59" s="107">
        <v>3</v>
      </c>
      <c r="G59" s="107">
        <v>3</v>
      </c>
      <c r="H59" s="50"/>
      <c r="I59" s="8"/>
      <c r="J59" s="39"/>
      <c r="K59" s="8"/>
      <c r="L59" s="6"/>
      <c r="M59" s="6"/>
      <c r="N59" s="8"/>
      <c r="O59" s="6"/>
      <c r="T59" s="4" t="s">
        <v>71</v>
      </c>
      <c r="W59" s="11"/>
    </row>
    <row r="60" spans="1:23" x14ac:dyDescent="0.4">
      <c r="A60" s="31" t="s">
        <v>460</v>
      </c>
      <c r="B60" s="6" t="s">
        <v>622</v>
      </c>
      <c r="C60" s="6" t="s">
        <v>373</v>
      </c>
      <c r="D60" s="107">
        <v>1</v>
      </c>
      <c r="E60" s="107">
        <v>1</v>
      </c>
      <c r="F60" s="107">
        <v>1</v>
      </c>
      <c r="G60" s="107">
        <v>1</v>
      </c>
      <c r="H60" s="50"/>
      <c r="I60" s="8"/>
      <c r="J60" s="39"/>
      <c r="K60" s="8"/>
      <c r="L60" s="6"/>
      <c r="M60" s="6"/>
      <c r="N60" s="8"/>
      <c r="O60" s="6"/>
      <c r="T60" s="4" t="s">
        <v>72</v>
      </c>
      <c r="W60" s="11"/>
    </row>
    <row r="61" spans="1:23" x14ac:dyDescent="0.25">
      <c r="A61" s="31" t="s">
        <v>462</v>
      </c>
      <c r="B61" s="6" t="s">
        <v>431</v>
      </c>
      <c r="C61" s="6" t="s">
        <v>373</v>
      </c>
      <c r="D61" s="107">
        <v>3</v>
      </c>
      <c r="E61" s="107">
        <v>3</v>
      </c>
      <c r="F61" s="107">
        <v>3</v>
      </c>
      <c r="G61" s="107">
        <v>3</v>
      </c>
      <c r="H61" s="50"/>
      <c r="I61" s="8"/>
      <c r="J61" s="39"/>
      <c r="K61" s="8"/>
      <c r="L61" s="6"/>
      <c r="M61" s="6"/>
      <c r="N61" s="8"/>
      <c r="O61" s="6"/>
      <c r="T61" s="4" t="s">
        <v>73</v>
      </c>
      <c r="W61" s="11"/>
    </row>
    <row r="62" spans="1:23" x14ac:dyDescent="0.4">
      <c r="A62" s="31" t="s">
        <v>464</v>
      </c>
      <c r="B62" s="6" t="s">
        <v>616</v>
      </c>
      <c r="C62" s="6"/>
      <c r="D62" s="107"/>
      <c r="E62" s="107"/>
      <c r="F62" s="107"/>
      <c r="G62" s="107"/>
      <c r="H62" s="50"/>
      <c r="I62" s="8"/>
      <c r="J62" s="39"/>
      <c r="K62" s="8"/>
      <c r="L62" s="6"/>
      <c r="M62" s="6"/>
      <c r="N62" s="8"/>
      <c r="O62" s="6"/>
      <c r="T62" s="4" t="s">
        <v>74</v>
      </c>
      <c r="W62" s="11"/>
    </row>
    <row r="63" spans="1:23" x14ac:dyDescent="0.25">
      <c r="A63" s="31" t="s">
        <v>466</v>
      </c>
      <c r="B63" s="6" t="s">
        <v>433</v>
      </c>
      <c r="C63" s="6"/>
      <c r="D63" s="107"/>
      <c r="E63" s="107"/>
      <c r="F63" s="107"/>
      <c r="G63" s="107"/>
      <c r="H63" s="50"/>
      <c r="I63" s="8"/>
      <c r="J63" s="39"/>
      <c r="K63" s="8"/>
      <c r="L63" s="6"/>
      <c r="M63" s="6"/>
      <c r="N63" s="8"/>
      <c r="O63" s="6"/>
      <c r="T63" s="4" t="s">
        <v>75</v>
      </c>
      <c r="W63" s="11"/>
    </row>
    <row r="64" spans="1:23" x14ac:dyDescent="0.4">
      <c r="A64" s="31" t="s">
        <v>467</v>
      </c>
      <c r="B64" s="6" t="s">
        <v>599</v>
      </c>
      <c r="C64" s="6" t="s">
        <v>373</v>
      </c>
      <c r="D64" s="107">
        <v>3</v>
      </c>
      <c r="E64" s="107">
        <v>3</v>
      </c>
      <c r="F64" s="107">
        <v>3</v>
      </c>
      <c r="G64" s="107">
        <v>3</v>
      </c>
      <c r="H64" s="50"/>
      <c r="I64" s="8"/>
      <c r="J64" s="39"/>
      <c r="K64" s="8"/>
      <c r="L64" s="6"/>
      <c r="M64" s="6"/>
      <c r="N64" s="8"/>
      <c r="O64" s="6"/>
      <c r="T64" s="4" t="s">
        <v>76</v>
      </c>
      <c r="W64" s="11"/>
    </row>
    <row r="65" spans="1:23" x14ac:dyDescent="0.4">
      <c r="A65" s="31" t="s">
        <v>468</v>
      </c>
      <c r="B65" s="6" t="s">
        <v>435</v>
      </c>
      <c r="C65" s="6" t="s">
        <v>373</v>
      </c>
      <c r="D65" s="107">
        <v>9</v>
      </c>
      <c r="E65" s="107">
        <v>9</v>
      </c>
      <c r="F65" s="107">
        <v>9</v>
      </c>
      <c r="G65" s="107">
        <v>9</v>
      </c>
      <c r="H65" s="50"/>
      <c r="I65" s="8"/>
      <c r="J65" s="39"/>
      <c r="K65" s="8"/>
      <c r="L65" s="6"/>
      <c r="M65" s="6"/>
      <c r="N65" s="8"/>
      <c r="O65" s="6"/>
      <c r="T65" s="4" t="s">
        <v>77</v>
      </c>
      <c r="W65" s="11"/>
    </row>
    <row r="66" spans="1:23" x14ac:dyDescent="0.4">
      <c r="A66" s="31" t="s">
        <v>470</v>
      </c>
      <c r="B66" s="6" t="s">
        <v>598</v>
      </c>
      <c r="C66" s="6" t="s">
        <v>373</v>
      </c>
      <c r="D66" s="107">
        <v>1</v>
      </c>
      <c r="E66" s="107"/>
      <c r="F66" s="107"/>
      <c r="G66" s="107"/>
      <c r="H66" s="50"/>
      <c r="I66" s="8"/>
      <c r="J66" s="39"/>
      <c r="K66" s="8"/>
      <c r="L66" s="6"/>
      <c r="M66" s="6"/>
      <c r="N66" s="8"/>
      <c r="O66" s="6"/>
      <c r="T66" s="4"/>
      <c r="W66" s="11"/>
    </row>
    <row r="67" spans="1:23" x14ac:dyDescent="0.25">
      <c r="A67" s="31" t="s">
        <v>472</v>
      </c>
      <c r="B67" s="6" t="s">
        <v>437</v>
      </c>
      <c r="C67" s="6" t="s">
        <v>667</v>
      </c>
      <c r="D67" s="107">
        <v>3</v>
      </c>
      <c r="E67" s="107">
        <v>3</v>
      </c>
      <c r="F67" s="107">
        <v>3</v>
      </c>
      <c r="G67" s="107">
        <v>3</v>
      </c>
      <c r="H67" s="50"/>
      <c r="I67" s="8"/>
      <c r="J67" s="39"/>
      <c r="K67" s="8"/>
      <c r="L67" s="6"/>
      <c r="M67" s="6"/>
      <c r="N67" s="8"/>
      <c r="O67" s="6"/>
      <c r="T67" s="4" t="s">
        <v>78</v>
      </c>
      <c r="W67" s="11"/>
    </row>
    <row r="68" spans="1:23" x14ac:dyDescent="0.4">
      <c r="A68" s="31" t="s">
        <v>473</v>
      </c>
      <c r="B68" s="6" t="s">
        <v>439</v>
      </c>
      <c r="C68" s="6" t="s">
        <v>373</v>
      </c>
      <c r="D68" s="107">
        <v>30</v>
      </c>
      <c r="E68" s="107">
        <v>30</v>
      </c>
      <c r="F68" s="107">
        <v>30</v>
      </c>
      <c r="G68" s="107">
        <v>30</v>
      </c>
      <c r="H68" s="50"/>
      <c r="I68" s="8"/>
      <c r="J68" s="39"/>
      <c r="K68" s="8"/>
      <c r="L68" s="6"/>
      <c r="M68" s="6"/>
      <c r="N68" s="8"/>
      <c r="O68" s="6"/>
      <c r="T68" s="4"/>
      <c r="W68" s="11"/>
    </row>
    <row r="69" spans="1:23" x14ac:dyDescent="0.4">
      <c r="A69" s="31" t="s">
        <v>474</v>
      </c>
      <c r="B69" s="6" t="s">
        <v>441</v>
      </c>
      <c r="C69" s="6" t="s">
        <v>373</v>
      </c>
      <c r="D69" s="107">
        <v>240</v>
      </c>
      <c r="E69" s="107">
        <v>240</v>
      </c>
      <c r="F69" s="107">
        <v>240</v>
      </c>
      <c r="G69" s="107">
        <v>240</v>
      </c>
      <c r="H69" s="50"/>
      <c r="I69" s="8"/>
      <c r="J69" s="39"/>
      <c r="K69" s="8"/>
      <c r="L69" s="6"/>
      <c r="M69" s="6"/>
      <c r="N69" s="8"/>
      <c r="O69" s="6"/>
      <c r="T69" s="4" t="s">
        <v>79</v>
      </c>
      <c r="W69" s="11"/>
    </row>
    <row r="70" spans="1:23" x14ac:dyDescent="0.25">
      <c r="A70" s="31" t="s">
        <v>476</v>
      </c>
      <c r="B70" s="6" t="s">
        <v>443</v>
      </c>
      <c r="C70" s="6" t="s">
        <v>373</v>
      </c>
      <c r="D70" s="107">
        <v>20</v>
      </c>
      <c r="E70" s="107">
        <v>20</v>
      </c>
      <c r="F70" s="107">
        <v>20</v>
      </c>
      <c r="G70" s="107">
        <v>20</v>
      </c>
      <c r="H70" s="50"/>
      <c r="I70" s="8"/>
      <c r="J70" s="39"/>
      <c r="K70" s="8"/>
      <c r="L70" s="6"/>
      <c r="M70" s="6"/>
      <c r="N70" s="8"/>
      <c r="O70" s="6"/>
      <c r="T70" s="4" t="s">
        <v>80</v>
      </c>
      <c r="W70" s="11"/>
    </row>
    <row r="71" spans="1:23" x14ac:dyDescent="0.4">
      <c r="A71" s="31" t="s">
        <v>478</v>
      </c>
      <c r="B71" s="6" t="s">
        <v>445</v>
      </c>
      <c r="C71" s="6" t="s">
        <v>373</v>
      </c>
      <c r="D71" s="107">
        <v>20</v>
      </c>
      <c r="E71" s="107">
        <v>20</v>
      </c>
      <c r="F71" s="107">
        <v>20</v>
      </c>
      <c r="G71" s="107">
        <v>20</v>
      </c>
      <c r="H71" s="50"/>
      <c r="I71" s="8"/>
      <c r="J71" s="39"/>
      <c r="K71" s="8"/>
      <c r="L71" s="6"/>
      <c r="M71" s="6"/>
      <c r="N71" s="8"/>
      <c r="O71" s="6"/>
      <c r="T71" s="4" t="s">
        <v>81</v>
      </c>
      <c r="W71" s="11"/>
    </row>
    <row r="72" spans="1:23" x14ac:dyDescent="0.25">
      <c r="A72" s="31" t="s">
        <v>480</v>
      </c>
      <c r="B72" s="6" t="s">
        <v>447</v>
      </c>
      <c r="C72" s="6" t="s">
        <v>373</v>
      </c>
      <c r="D72" s="107">
        <v>1</v>
      </c>
      <c r="E72" s="107">
        <v>2</v>
      </c>
      <c r="F72" s="107">
        <v>1</v>
      </c>
      <c r="G72" s="107">
        <v>2</v>
      </c>
      <c r="H72" s="50"/>
      <c r="I72" s="8"/>
      <c r="J72" s="39"/>
      <c r="K72" s="8"/>
      <c r="L72" s="6"/>
      <c r="M72" s="6"/>
      <c r="N72" s="8"/>
      <c r="O72" s="6"/>
      <c r="T72" s="4" t="s">
        <v>82</v>
      </c>
      <c r="W72" s="11"/>
    </row>
    <row r="73" spans="1:23" x14ac:dyDescent="0.25">
      <c r="A73" s="31" t="s">
        <v>482</v>
      </c>
      <c r="B73" s="6" t="s">
        <v>449</v>
      </c>
      <c r="C73" s="6"/>
      <c r="D73" s="107"/>
      <c r="E73" s="107"/>
      <c r="F73" s="107"/>
      <c r="G73" s="107"/>
      <c r="H73" s="50"/>
      <c r="I73" s="8"/>
      <c r="J73" s="39"/>
      <c r="K73" s="8"/>
      <c r="L73" s="6"/>
      <c r="M73" s="6"/>
      <c r="N73" s="8"/>
      <c r="O73" s="6"/>
      <c r="T73" s="4" t="s">
        <v>83</v>
      </c>
      <c r="W73" s="11"/>
    </row>
    <row r="74" spans="1:23" x14ac:dyDescent="0.4">
      <c r="A74" s="31" t="s">
        <v>483</v>
      </c>
      <c r="B74" s="6" t="s">
        <v>451</v>
      </c>
      <c r="C74" s="6" t="s">
        <v>666</v>
      </c>
      <c r="D74" s="107">
        <v>45</v>
      </c>
      <c r="E74" s="107">
        <v>45</v>
      </c>
      <c r="F74" s="107">
        <v>45</v>
      </c>
      <c r="G74" s="107">
        <v>45</v>
      </c>
      <c r="H74" s="50"/>
      <c r="I74" s="8"/>
      <c r="J74" s="39"/>
      <c r="K74" s="8"/>
      <c r="L74" s="6"/>
      <c r="M74" s="6"/>
      <c r="N74" s="8"/>
      <c r="O74" s="6"/>
      <c r="T74" s="4" t="s">
        <v>84</v>
      </c>
      <c r="W74" s="11"/>
    </row>
    <row r="75" spans="1:23" x14ac:dyDescent="0.4">
      <c r="A75" s="31" t="s">
        <v>485</v>
      </c>
      <c r="B75" s="6" t="s">
        <v>453</v>
      </c>
      <c r="C75" s="6" t="s">
        <v>373</v>
      </c>
      <c r="D75" s="107">
        <v>4</v>
      </c>
      <c r="E75" s="107">
        <v>4</v>
      </c>
      <c r="F75" s="107">
        <v>4</v>
      </c>
      <c r="G75" s="107">
        <v>4</v>
      </c>
      <c r="H75" s="50"/>
      <c r="I75" s="8"/>
      <c r="J75" s="39"/>
      <c r="K75" s="8"/>
      <c r="L75" s="6"/>
      <c r="M75" s="6"/>
      <c r="N75" s="8"/>
      <c r="O75" s="6"/>
      <c r="T75" s="4" t="s">
        <v>85</v>
      </c>
      <c r="W75" s="11"/>
    </row>
    <row r="76" spans="1:23" x14ac:dyDescent="0.25">
      <c r="A76" s="31" t="s">
        <v>487</v>
      </c>
      <c r="B76" s="6" t="s">
        <v>455</v>
      </c>
      <c r="C76" s="6" t="s">
        <v>373</v>
      </c>
      <c r="D76" s="107">
        <v>3</v>
      </c>
      <c r="E76" s="107">
        <v>3</v>
      </c>
      <c r="F76" s="107">
        <v>3</v>
      </c>
      <c r="G76" s="107">
        <v>3</v>
      </c>
      <c r="H76" s="50"/>
      <c r="I76" s="8"/>
      <c r="J76" s="39"/>
      <c r="K76" s="8"/>
      <c r="L76" s="6"/>
      <c r="M76" s="6"/>
      <c r="N76" s="8"/>
      <c r="O76" s="6"/>
      <c r="T76" s="4" t="s">
        <v>86</v>
      </c>
      <c r="W76" s="11"/>
    </row>
    <row r="77" spans="1:23" x14ac:dyDescent="0.4">
      <c r="A77" s="31" t="s">
        <v>489</v>
      </c>
      <c r="B77" s="6" t="s">
        <v>457</v>
      </c>
      <c r="C77" s="6" t="s">
        <v>373</v>
      </c>
      <c r="D77" s="107">
        <v>15</v>
      </c>
      <c r="E77" s="107">
        <v>15</v>
      </c>
      <c r="F77" s="107">
        <v>15</v>
      </c>
      <c r="G77" s="107">
        <v>15</v>
      </c>
      <c r="H77" s="50"/>
      <c r="I77" s="8"/>
      <c r="J77" s="39"/>
      <c r="K77" s="8"/>
      <c r="L77" s="6"/>
      <c r="M77" s="6"/>
      <c r="N77" s="8"/>
      <c r="O77" s="6"/>
      <c r="T77" s="4" t="s">
        <v>87</v>
      </c>
      <c r="W77" s="11"/>
    </row>
    <row r="78" spans="1:23" x14ac:dyDescent="0.25">
      <c r="A78" s="31" t="s">
        <v>491</v>
      </c>
      <c r="B78" s="6" t="s">
        <v>459</v>
      </c>
      <c r="C78" s="6" t="s">
        <v>373</v>
      </c>
      <c r="D78" s="107">
        <v>15</v>
      </c>
      <c r="E78" s="107">
        <v>15</v>
      </c>
      <c r="F78" s="107">
        <v>15</v>
      </c>
      <c r="G78" s="107">
        <v>15</v>
      </c>
      <c r="H78" s="50"/>
      <c r="I78" s="8"/>
      <c r="J78" s="39"/>
      <c r="K78" s="8"/>
      <c r="L78" s="6"/>
      <c r="M78" s="6"/>
      <c r="N78" s="8"/>
      <c r="O78" s="6"/>
      <c r="T78" s="4" t="s">
        <v>88</v>
      </c>
      <c r="W78" s="11"/>
    </row>
    <row r="79" spans="1:23" x14ac:dyDescent="0.25">
      <c r="A79" s="31" t="s">
        <v>493</v>
      </c>
      <c r="B79" s="6" t="s">
        <v>461</v>
      </c>
      <c r="C79" s="6" t="s">
        <v>373</v>
      </c>
      <c r="D79" s="107">
        <v>15</v>
      </c>
      <c r="E79" s="107">
        <v>15</v>
      </c>
      <c r="F79" s="107">
        <v>15</v>
      </c>
      <c r="G79" s="107">
        <v>15</v>
      </c>
      <c r="H79" s="50"/>
      <c r="I79" s="8"/>
      <c r="J79" s="39"/>
      <c r="K79" s="8"/>
      <c r="L79" s="6"/>
      <c r="M79" s="6"/>
      <c r="N79" s="8"/>
      <c r="O79" s="6"/>
      <c r="T79" s="4" t="s">
        <v>89</v>
      </c>
      <c r="W79" s="11"/>
    </row>
    <row r="80" spans="1:23" x14ac:dyDescent="0.25">
      <c r="A80" s="31" t="s">
        <v>495</v>
      </c>
      <c r="B80" s="6" t="s">
        <v>463</v>
      </c>
      <c r="C80" s="6" t="s">
        <v>373</v>
      </c>
      <c r="D80" s="107">
        <v>15</v>
      </c>
      <c r="E80" s="107">
        <v>15</v>
      </c>
      <c r="F80" s="107">
        <v>15</v>
      </c>
      <c r="G80" s="107">
        <v>15</v>
      </c>
      <c r="H80" s="50"/>
      <c r="I80" s="8"/>
      <c r="J80" s="39"/>
      <c r="K80" s="8"/>
      <c r="L80" s="6"/>
      <c r="M80" s="6"/>
      <c r="N80" s="8"/>
      <c r="O80" s="6"/>
      <c r="T80" s="4" t="s">
        <v>90</v>
      </c>
      <c r="W80" s="11"/>
    </row>
    <row r="81" spans="1:23" x14ac:dyDescent="0.4">
      <c r="A81" s="31" t="s">
        <v>497</v>
      </c>
      <c r="B81" s="6" t="s">
        <v>465</v>
      </c>
      <c r="C81" s="6"/>
      <c r="D81" s="107"/>
      <c r="E81" s="107"/>
      <c r="F81" s="107"/>
      <c r="G81" s="107"/>
      <c r="H81" s="50"/>
      <c r="I81" s="8"/>
      <c r="J81" s="39"/>
      <c r="K81" s="8"/>
      <c r="L81" s="6"/>
      <c r="M81" s="6"/>
      <c r="N81" s="8"/>
      <c r="O81" s="6"/>
      <c r="T81" s="4" t="s">
        <v>91</v>
      </c>
      <c r="W81" s="11"/>
    </row>
    <row r="82" spans="1:23" x14ac:dyDescent="0.4">
      <c r="A82" s="31" t="s">
        <v>499</v>
      </c>
      <c r="B82" s="6" t="s">
        <v>603</v>
      </c>
      <c r="C82" s="6" t="s">
        <v>373</v>
      </c>
      <c r="D82" s="107">
        <v>30</v>
      </c>
      <c r="E82" s="107">
        <v>15</v>
      </c>
      <c r="F82" s="107">
        <v>30</v>
      </c>
      <c r="G82" s="107">
        <v>15</v>
      </c>
      <c r="H82" s="50"/>
      <c r="I82" s="8"/>
      <c r="J82" s="39"/>
      <c r="K82" s="8"/>
      <c r="L82" s="6"/>
      <c r="M82" s="6"/>
      <c r="N82" s="8"/>
      <c r="O82" s="6"/>
      <c r="T82" s="4"/>
      <c r="W82" s="11"/>
    </row>
    <row r="83" spans="1:23" x14ac:dyDescent="0.4">
      <c r="A83" s="31" t="s">
        <v>501</v>
      </c>
      <c r="B83" s="6" t="s">
        <v>600</v>
      </c>
      <c r="C83" s="6"/>
      <c r="D83" s="107"/>
      <c r="E83" s="107"/>
      <c r="F83" s="107"/>
      <c r="G83" s="107"/>
      <c r="H83" s="50"/>
      <c r="I83" s="8"/>
      <c r="J83" s="39"/>
      <c r="K83" s="8"/>
      <c r="L83" s="6"/>
      <c r="M83" s="6"/>
      <c r="N83" s="8"/>
      <c r="O83" s="6"/>
      <c r="T83" s="4" t="s">
        <v>92</v>
      </c>
      <c r="W83" s="11"/>
    </row>
    <row r="84" spans="1:23" x14ac:dyDescent="0.25">
      <c r="A84" s="31" t="s">
        <v>629</v>
      </c>
      <c r="B84" s="6" t="s">
        <v>469</v>
      </c>
      <c r="C84" s="6" t="s">
        <v>373</v>
      </c>
      <c r="D84" s="107">
        <v>3</v>
      </c>
      <c r="E84" s="107">
        <v>3</v>
      </c>
      <c r="F84" s="107">
        <v>3</v>
      </c>
      <c r="G84" s="107">
        <v>3</v>
      </c>
      <c r="H84" s="50"/>
      <c r="I84" s="8"/>
      <c r="J84" s="39"/>
      <c r="K84" s="8"/>
      <c r="L84" s="6"/>
      <c r="M84" s="6"/>
      <c r="N84" s="8"/>
      <c r="O84" s="6"/>
      <c r="T84" s="4" t="s">
        <v>93</v>
      </c>
      <c r="W84" s="11"/>
    </row>
    <row r="85" spans="1:23" x14ac:dyDescent="0.4">
      <c r="A85" s="31" t="s">
        <v>630</v>
      </c>
      <c r="B85" s="6" t="s">
        <v>471</v>
      </c>
      <c r="C85" s="6" t="s">
        <v>373</v>
      </c>
      <c r="D85" s="107">
        <v>3</v>
      </c>
      <c r="E85" s="107">
        <v>3</v>
      </c>
      <c r="F85" s="107">
        <v>3</v>
      </c>
      <c r="G85" s="107">
        <v>3</v>
      </c>
      <c r="H85" s="50"/>
      <c r="I85" s="8"/>
      <c r="J85" s="39"/>
      <c r="K85" s="8"/>
      <c r="L85" s="6"/>
      <c r="M85" s="6"/>
      <c r="N85" s="8"/>
      <c r="O85" s="6"/>
      <c r="T85" s="4" t="s">
        <v>94</v>
      </c>
      <c r="W85" s="11"/>
    </row>
    <row r="86" spans="1:23" x14ac:dyDescent="0.25">
      <c r="A86" s="31" t="s">
        <v>631</v>
      </c>
      <c r="B86" s="6" t="s">
        <v>601</v>
      </c>
      <c r="C86" s="6"/>
      <c r="D86" s="107"/>
      <c r="E86" s="107"/>
      <c r="F86" s="107"/>
      <c r="G86" s="107"/>
      <c r="H86" s="50"/>
      <c r="I86" s="8"/>
      <c r="J86" s="39"/>
      <c r="K86" s="8"/>
      <c r="L86" s="6"/>
      <c r="M86" s="6"/>
      <c r="N86" s="8"/>
      <c r="O86" s="6"/>
      <c r="T86" s="4" t="s">
        <v>95</v>
      </c>
      <c r="W86" s="11"/>
    </row>
    <row r="87" spans="1:23" x14ac:dyDescent="0.25">
      <c r="A87" s="31" t="s">
        <v>632</v>
      </c>
      <c r="B87" s="6" t="s">
        <v>604</v>
      </c>
      <c r="C87" s="6" t="s">
        <v>373</v>
      </c>
      <c r="D87" s="107">
        <v>6</v>
      </c>
      <c r="E87" s="107">
        <v>6</v>
      </c>
      <c r="F87" s="107">
        <v>6</v>
      </c>
      <c r="G87" s="107">
        <v>6</v>
      </c>
      <c r="H87" s="50"/>
      <c r="I87" s="8"/>
      <c r="J87" s="39"/>
      <c r="K87" s="8"/>
      <c r="L87" s="6"/>
      <c r="M87" s="6"/>
      <c r="N87" s="8"/>
      <c r="O87" s="6"/>
      <c r="T87" s="4" t="s">
        <v>96</v>
      </c>
      <c r="W87" s="11"/>
    </row>
    <row r="88" spans="1:23" x14ac:dyDescent="0.4">
      <c r="A88" s="31" t="s">
        <v>633</v>
      </c>
      <c r="B88" s="6" t="s">
        <v>475</v>
      </c>
      <c r="C88" s="6" t="s">
        <v>373</v>
      </c>
      <c r="D88" s="107">
        <v>3</v>
      </c>
      <c r="E88" s="107">
        <v>3</v>
      </c>
      <c r="F88" s="107">
        <v>3</v>
      </c>
      <c r="G88" s="107">
        <v>3</v>
      </c>
      <c r="H88" s="50"/>
      <c r="I88" s="8"/>
      <c r="J88" s="39"/>
      <c r="K88" s="8"/>
      <c r="L88" s="6"/>
      <c r="M88" s="6"/>
      <c r="N88" s="8"/>
      <c r="O88" s="6"/>
      <c r="T88" s="4" t="s">
        <v>97</v>
      </c>
      <c r="W88" s="11"/>
    </row>
    <row r="89" spans="1:23" x14ac:dyDescent="0.25">
      <c r="A89" s="31" t="s">
        <v>634</v>
      </c>
      <c r="B89" s="6" t="s">
        <v>477</v>
      </c>
      <c r="C89" s="6" t="s">
        <v>373</v>
      </c>
      <c r="D89" s="107">
        <v>3</v>
      </c>
      <c r="E89" s="107">
        <v>3</v>
      </c>
      <c r="F89" s="107">
        <v>3</v>
      </c>
      <c r="G89" s="107">
        <v>3</v>
      </c>
      <c r="H89" s="50"/>
      <c r="I89" s="8"/>
      <c r="J89" s="39"/>
      <c r="K89" s="8"/>
      <c r="L89" s="6"/>
      <c r="M89" s="6"/>
      <c r="N89" s="8"/>
      <c r="O89" s="6"/>
      <c r="T89" s="4" t="s">
        <v>98</v>
      </c>
      <c r="W89" s="11"/>
    </row>
    <row r="90" spans="1:23" x14ac:dyDescent="0.25">
      <c r="A90" s="31" t="s">
        <v>635</v>
      </c>
      <c r="B90" s="6" t="s">
        <v>479</v>
      </c>
      <c r="C90" s="6"/>
      <c r="D90" s="107"/>
      <c r="E90" s="107"/>
      <c r="F90" s="107"/>
      <c r="G90" s="107"/>
      <c r="H90" s="50"/>
      <c r="I90" s="8"/>
      <c r="J90" s="39"/>
      <c r="K90" s="8"/>
      <c r="L90" s="6"/>
      <c r="M90" s="6"/>
      <c r="N90" s="8"/>
      <c r="O90" s="6"/>
      <c r="T90" s="4" t="s">
        <v>99</v>
      </c>
      <c r="W90" s="11"/>
    </row>
    <row r="91" spans="1:23" x14ac:dyDescent="0.4">
      <c r="A91" s="31" t="s">
        <v>636</v>
      </c>
      <c r="B91" s="6" t="s">
        <v>481</v>
      </c>
      <c r="C91" s="6" t="s">
        <v>665</v>
      </c>
      <c r="D91" s="107">
        <v>4</v>
      </c>
      <c r="E91" s="107">
        <v>4</v>
      </c>
      <c r="F91" s="107">
        <v>4</v>
      </c>
      <c r="G91" s="107">
        <v>4</v>
      </c>
      <c r="H91" s="50"/>
      <c r="I91" s="8"/>
      <c r="J91" s="39"/>
      <c r="K91" s="8"/>
      <c r="L91" s="6"/>
      <c r="M91" s="6"/>
      <c r="N91" s="8"/>
      <c r="O91" s="6"/>
      <c r="T91" s="4" t="s">
        <v>100</v>
      </c>
      <c r="W91" s="11"/>
    </row>
    <row r="92" spans="1:23" x14ac:dyDescent="0.4">
      <c r="A92" s="31" t="s">
        <v>637</v>
      </c>
      <c r="B92" s="6" t="s">
        <v>602</v>
      </c>
      <c r="C92" s="6" t="s">
        <v>665</v>
      </c>
      <c r="D92" s="107">
        <v>6</v>
      </c>
      <c r="E92" s="107">
        <v>6</v>
      </c>
      <c r="F92" s="107">
        <v>6</v>
      </c>
      <c r="G92" s="107">
        <v>6</v>
      </c>
      <c r="H92" s="50"/>
      <c r="I92" s="8"/>
      <c r="J92" s="39"/>
      <c r="K92" s="8"/>
      <c r="L92" s="6"/>
      <c r="M92" s="6"/>
      <c r="N92" s="8"/>
      <c r="O92" s="6"/>
      <c r="T92" s="4"/>
      <c r="W92" s="11"/>
    </row>
    <row r="93" spans="1:23" x14ac:dyDescent="0.25">
      <c r="A93" s="31" t="s">
        <v>638</v>
      </c>
      <c r="B93" s="6" t="s">
        <v>484</v>
      </c>
      <c r="C93" s="6" t="s">
        <v>373</v>
      </c>
      <c r="D93" s="107">
        <v>2</v>
      </c>
      <c r="E93" s="107">
        <v>2</v>
      </c>
      <c r="F93" s="107">
        <v>2</v>
      </c>
      <c r="G93" s="107">
        <v>2</v>
      </c>
      <c r="H93" s="50"/>
      <c r="I93" s="8"/>
      <c r="J93" s="39"/>
      <c r="K93" s="8"/>
      <c r="L93" s="6"/>
      <c r="M93" s="6"/>
      <c r="N93" s="8"/>
      <c r="O93" s="6"/>
      <c r="T93" s="4" t="s">
        <v>101</v>
      </c>
      <c r="W93" s="11"/>
    </row>
    <row r="94" spans="1:23" x14ac:dyDescent="0.4">
      <c r="A94" s="31" t="s">
        <v>639</v>
      </c>
      <c r="B94" s="6" t="s">
        <v>486</v>
      </c>
      <c r="C94" s="6"/>
      <c r="D94" s="107"/>
      <c r="E94" s="107"/>
      <c r="F94" s="107"/>
      <c r="G94" s="107"/>
      <c r="H94" s="50"/>
      <c r="I94" s="8"/>
      <c r="J94" s="39"/>
      <c r="K94" s="8"/>
      <c r="L94" s="6"/>
      <c r="M94" s="6"/>
      <c r="N94" s="8"/>
      <c r="O94" s="6"/>
      <c r="T94" s="4"/>
      <c r="W94" s="11"/>
    </row>
    <row r="95" spans="1:23" x14ac:dyDescent="0.25">
      <c r="A95" s="31" t="s">
        <v>640</v>
      </c>
      <c r="B95" s="6" t="s">
        <v>488</v>
      </c>
      <c r="C95" s="6" t="s">
        <v>373</v>
      </c>
      <c r="D95" s="107">
        <v>2</v>
      </c>
      <c r="E95" s="107"/>
      <c r="F95" s="107"/>
      <c r="G95" s="107"/>
      <c r="H95" s="50"/>
      <c r="I95" s="8"/>
      <c r="J95" s="39"/>
      <c r="K95" s="8"/>
      <c r="L95" s="6"/>
      <c r="M95" s="6"/>
      <c r="N95" s="8"/>
      <c r="O95" s="6"/>
      <c r="T95" s="4" t="s">
        <v>102</v>
      </c>
      <c r="W95" s="11"/>
    </row>
    <row r="96" spans="1:23" x14ac:dyDescent="0.4">
      <c r="A96" s="31" t="s">
        <v>641</v>
      </c>
      <c r="B96" s="6" t="s">
        <v>490</v>
      </c>
      <c r="C96" s="6" t="s">
        <v>373</v>
      </c>
      <c r="D96" s="107">
        <v>4</v>
      </c>
      <c r="E96" s="107"/>
      <c r="F96" s="107"/>
      <c r="G96" s="107"/>
      <c r="H96" s="50"/>
      <c r="I96" s="8"/>
      <c r="J96" s="39"/>
      <c r="K96" s="8"/>
      <c r="L96" s="6"/>
      <c r="M96" s="6"/>
      <c r="N96" s="8"/>
      <c r="O96" s="6"/>
      <c r="T96" s="4" t="s">
        <v>103</v>
      </c>
      <c r="W96" s="11"/>
    </row>
    <row r="97" spans="1:23" x14ac:dyDescent="0.25">
      <c r="A97" s="31" t="s">
        <v>642</v>
      </c>
      <c r="B97" s="6" t="s">
        <v>492</v>
      </c>
      <c r="C97" s="6" t="s">
        <v>655</v>
      </c>
      <c r="D97" s="107">
        <v>9</v>
      </c>
      <c r="E97" s="107">
        <v>9</v>
      </c>
      <c r="F97" s="107">
        <v>9</v>
      </c>
      <c r="G97" s="107">
        <v>9</v>
      </c>
      <c r="H97" s="50"/>
      <c r="I97" s="8"/>
      <c r="J97" s="39"/>
      <c r="K97" s="8"/>
      <c r="L97" s="6"/>
      <c r="M97" s="6"/>
      <c r="N97" s="8"/>
      <c r="O97" s="6"/>
      <c r="T97" s="4" t="s">
        <v>104</v>
      </c>
      <c r="W97" s="11"/>
    </row>
    <row r="98" spans="1:23" x14ac:dyDescent="0.25">
      <c r="A98" s="31" t="s">
        <v>643</v>
      </c>
      <c r="B98" s="6" t="s">
        <v>494</v>
      </c>
      <c r="C98" s="6" t="s">
        <v>373</v>
      </c>
      <c r="D98" s="107">
        <v>3</v>
      </c>
      <c r="E98" s="107">
        <v>3</v>
      </c>
      <c r="F98" s="107">
        <v>3</v>
      </c>
      <c r="G98" s="107">
        <v>3</v>
      </c>
      <c r="H98" s="50"/>
      <c r="I98" s="8"/>
      <c r="J98" s="39"/>
      <c r="K98" s="8"/>
      <c r="L98" s="6"/>
      <c r="M98" s="6"/>
      <c r="N98" s="8"/>
      <c r="O98" s="6"/>
      <c r="T98" s="4" t="s">
        <v>105</v>
      </c>
      <c r="W98" s="11"/>
    </row>
    <row r="99" spans="1:23" x14ac:dyDescent="0.25">
      <c r="A99" s="31" t="s">
        <v>644</v>
      </c>
      <c r="B99" s="6" t="s">
        <v>496</v>
      </c>
      <c r="C99" s="6" t="s">
        <v>373</v>
      </c>
      <c r="D99" s="107">
        <v>2</v>
      </c>
      <c r="E99" s="107">
        <v>2</v>
      </c>
      <c r="F99" s="107">
        <v>2</v>
      </c>
      <c r="G99" s="107">
        <v>2</v>
      </c>
      <c r="H99" s="50"/>
      <c r="I99" s="8"/>
      <c r="J99" s="39"/>
      <c r="K99" s="8"/>
      <c r="L99" s="6"/>
      <c r="M99" s="6"/>
      <c r="N99" s="8"/>
      <c r="O99" s="6"/>
      <c r="T99" s="4" t="s">
        <v>106</v>
      </c>
      <c r="W99" s="11"/>
    </row>
    <row r="100" spans="1:23" x14ac:dyDescent="0.25">
      <c r="A100" s="31" t="s">
        <v>645</v>
      </c>
      <c r="B100" s="6" t="s">
        <v>498</v>
      </c>
      <c r="C100" s="6" t="s">
        <v>379</v>
      </c>
      <c r="D100" s="107">
        <v>8</v>
      </c>
      <c r="E100" s="107">
        <v>8</v>
      </c>
      <c r="F100" s="107">
        <v>8</v>
      </c>
      <c r="G100" s="107">
        <v>8</v>
      </c>
      <c r="H100" s="50"/>
      <c r="I100" s="8"/>
      <c r="J100" s="39"/>
      <c r="K100" s="8"/>
      <c r="L100" s="6"/>
      <c r="M100" s="6"/>
      <c r="N100" s="8"/>
      <c r="O100" s="6"/>
      <c r="T100" s="4" t="s">
        <v>107</v>
      </c>
      <c r="W100" s="11"/>
    </row>
    <row r="101" spans="1:23" x14ac:dyDescent="0.25">
      <c r="A101" s="31" t="s">
        <v>646</v>
      </c>
      <c r="B101" s="6" t="s">
        <v>500</v>
      </c>
      <c r="C101" s="6" t="s">
        <v>373</v>
      </c>
      <c r="D101" s="107">
        <v>3</v>
      </c>
      <c r="E101" s="107"/>
      <c r="F101" s="107"/>
      <c r="G101" s="107"/>
      <c r="H101" s="50"/>
      <c r="I101" s="8"/>
      <c r="J101" s="39"/>
      <c r="K101" s="8"/>
      <c r="L101" s="6"/>
      <c r="M101" s="6"/>
      <c r="N101" s="8"/>
      <c r="O101" s="6"/>
      <c r="T101" s="4" t="s">
        <v>108</v>
      </c>
      <c r="W101" s="11"/>
    </row>
    <row r="102" spans="1:23" x14ac:dyDescent="0.25">
      <c r="A102" s="31" t="s">
        <v>647</v>
      </c>
      <c r="B102" s="6" t="s">
        <v>502</v>
      </c>
      <c r="C102" s="6" t="s">
        <v>373</v>
      </c>
      <c r="D102" s="107">
        <v>2</v>
      </c>
      <c r="E102" s="107">
        <v>1</v>
      </c>
      <c r="F102" s="107">
        <v>1</v>
      </c>
      <c r="G102" s="107">
        <v>1</v>
      </c>
      <c r="H102" s="50"/>
      <c r="I102" s="8"/>
      <c r="J102" s="39"/>
      <c r="K102" s="8"/>
      <c r="L102" s="6"/>
      <c r="M102" s="6"/>
      <c r="N102" s="8"/>
      <c r="O102" s="6"/>
      <c r="T102" s="4" t="s">
        <v>109</v>
      </c>
      <c r="W102" s="11"/>
    </row>
    <row r="103" spans="1:23" x14ac:dyDescent="0.25">
      <c r="A103" s="6" t="s">
        <v>201</v>
      </c>
      <c r="B103" s="6" t="s">
        <v>503</v>
      </c>
      <c r="C103" s="6"/>
      <c r="D103" s="107"/>
      <c r="E103" s="107"/>
      <c r="F103" s="107"/>
      <c r="G103" s="107"/>
      <c r="H103" s="50"/>
      <c r="I103" s="8"/>
      <c r="J103" s="39"/>
      <c r="K103" s="8"/>
      <c r="L103" s="6"/>
      <c r="M103" s="6"/>
      <c r="N103" s="8"/>
      <c r="O103" s="6"/>
      <c r="T103" s="4" t="s">
        <v>110</v>
      </c>
      <c r="W103" s="11"/>
    </row>
    <row r="104" spans="1:23" x14ac:dyDescent="0.4">
      <c r="A104" s="6" t="s">
        <v>504</v>
      </c>
      <c r="B104" s="6" t="s">
        <v>505</v>
      </c>
      <c r="C104" s="6"/>
      <c r="D104" s="107"/>
      <c r="E104" s="107"/>
      <c r="F104" s="107"/>
      <c r="G104" s="107"/>
      <c r="H104" s="50"/>
      <c r="I104" s="8"/>
      <c r="J104" s="39"/>
      <c r="K104" s="8"/>
      <c r="L104" s="6"/>
      <c r="M104" s="6"/>
      <c r="N104" s="8"/>
      <c r="O104" s="6"/>
      <c r="T104" s="4" t="s">
        <v>111</v>
      </c>
      <c r="W104" s="11"/>
    </row>
    <row r="105" spans="1:23" x14ac:dyDescent="0.25">
      <c r="A105" s="6" t="s">
        <v>506</v>
      </c>
      <c r="B105" s="6" t="s">
        <v>507</v>
      </c>
      <c r="C105" s="6"/>
      <c r="D105" s="107"/>
      <c r="E105" s="107"/>
      <c r="F105" s="107"/>
      <c r="G105" s="107"/>
      <c r="H105" s="50"/>
      <c r="I105" s="8"/>
      <c r="J105" s="39"/>
      <c r="K105" s="8"/>
      <c r="L105" s="6"/>
      <c r="M105" s="6"/>
      <c r="N105" s="8"/>
      <c r="O105" s="6"/>
      <c r="T105" s="4" t="s">
        <v>112</v>
      </c>
      <c r="W105" s="11"/>
    </row>
    <row r="106" spans="1:23" x14ac:dyDescent="0.25">
      <c r="A106" s="6" t="s">
        <v>508</v>
      </c>
      <c r="B106" s="6" t="s">
        <v>509</v>
      </c>
      <c r="C106" s="6"/>
      <c r="D106" s="107"/>
      <c r="E106" s="107"/>
      <c r="F106" s="107"/>
      <c r="G106" s="107"/>
      <c r="H106" s="50"/>
      <c r="I106" s="8"/>
      <c r="J106" s="39"/>
      <c r="K106" s="8"/>
      <c r="L106" s="6"/>
      <c r="M106" s="6"/>
      <c r="N106" s="8"/>
      <c r="O106" s="6"/>
      <c r="T106" s="4" t="s">
        <v>113</v>
      </c>
      <c r="W106" s="11"/>
    </row>
    <row r="107" spans="1:23" x14ac:dyDescent="0.4">
      <c r="A107" s="6" t="s">
        <v>511</v>
      </c>
      <c r="B107" s="6" t="s">
        <v>512</v>
      </c>
      <c r="C107" s="6" t="s">
        <v>664</v>
      </c>
      <c r="D107" s="107">
        <v>6</v>
      </c>
      <c r="E107" s="107">
        <v>6</v>
      </c>
      <c r="F107" s="107">
        <v>6</v>
      </c>
      <c r="G107" s="107">
        <v>6</v>
      </c>
      <c r="H107" s="50"/>
      <c r="I107" s="8"/>
      <c r="J107" s="39"/>
      <c r="K107" s="8"/>
      <c r="L107" s="6"/>
      <c r="M107" s="6"/>
      <c r="N107" s="8"/>
      <c r="O107" s="6"/>
      <c r="T107" s="4" t="s">
        <v>114</v>
      </c>
      <c r="W107" s="11"/>
    </row>
    <row r="108" spans="1:23" x14ac:dyDescent="0.25">
      <c r="A108" s="6" t="s">
        <v>514</v>
      </c>
      <c r="B108" s="6" t="s">
        <v>515</v>
      </c>
      <c r="C108" s="6"/>
      <c r="D108" s="107"/>
      <c r="E108" s="107"/>
      <c r="F108" s="107"/>
      <c r="G108" s="107"/>
      <c r="H108" s="50"/>
      <c r="I108" s="8"/>
      <c r="J108" s="39"/>
      <c r="K108" s="8"/>
      <c r="L108" s="6"/>
      <c r="M108" s="6"/>
      <c r="N108" s="8"/>
      <c r="O108" s="6"/>
      <c r="T108" s="4" t="s">
        <v>115</v>
      </c>
      <c r="W108" s="11"/>
    </row>
    <row r="109" spans="1:23" x14ac:dyDescent="0.25">
      <c r="A109" s="6" t="s">
        <v>516</v>
      </c>
      <c r="B109" s="6" t="s">
        <v>517</v>
      </c>
      <c r="C109" s="6"/>
      <c r="D109" s="107"/>
      <c r="E109" s="107"/>
      <c r="F109" s="107"/>
      <c r="G109" s="107"/>
      <c r="H109" s="50"/>
      <c r="I109" s="8"/>
      <c r="J109" s="39"/>
      <c r="K109" s="8"/>
      <c r="L109" s="6"/>
      <c r="M109" s="6"/>
      <c r="N109" s="8"/>
      <c r="O109" s="6"/>
      <c r="T109" s="4" t="s">
        <v>116</v>
      </c>
      <c r="W109" s="11"/>
    </row>
    <row r="110" spans="1:23" x14ac:dyDescent="0.4">
      <c r="A110" s="6" t="s">
        <v>518</v>
      </c>
      <c r="B110" s="6" t="s">
        <v>519</v>
      </c>
      <c r="C110" s="6"/>
      <c r="D110" s="107"/>
      <c r="E110" s="107"/>
      <c r="F110" s="107"/>
      <c r="G110" s="107"/>
      <c r="H110" s="50"/>
      <c r="I110" s="8"/>
      <c r="J110" s="39"/>
      <c r="K110" s="8"/>
      <c r="L110" s="6"/>
      <c r="M110" s="6"/>
      <c r="N110" s="8"/>
      <c r="O110" s="6"/>
      <c r="T110" s="4" t="s">
        <v>117</v>
      </c>
      <c r="W110" s="11"/>
    </row>
    <row r="111" spans="1:23" x14ac:dyDescent="0.25">
      <c r="A111" s="6" t="s">
        <v>520</v>
      </c>
      <c r="B111" s="6" t="s">
        <v>521</v>
      </c>
      <c r="C111" s="6"/>
      <c r="D111" s="107"/>
      <c r="E111" s="107"/>
      <c r="F111" s="107"/>
      <c r="G111" s="107"/>
      <c r="H111" s="50"/>
      <c r="I111" s="8"/>
      <c r="J111" s="39"/>
      <c r="K111" s="8"/>
      <c r="L111" s="6"/>
      <c r="M111" s="6"/>
      <c r="N111" s="8"/>
      <c r="O111" s="6"/>
      <c r="T111" s="4" t="s">
        <v>118</v>
      </c>
      <c r="W111" s="11"/>
    </row>
    <row r="112" spans="1:23" x14ac:dyDescent="0.25">
      <c r="A112" s="6" t="s">
        <v>522</v>
      </c>
      <c r="B112" s="6" t="s">
        <v>523</v>
      </c>
      <c r="C112" s="6"/>
      <c r="D112" s="107"/>
      <c r="E112" s="107"/>
      <c r="F112" s="107"/>
      <c r="G112" s="107"/>
      <c r="H112" s="50"/>
      <c r="I112" s="8"/>
      <c r="J112" s="39"/>
      <c r="K112" s="8"/>
      <c r="L112" s="6"/>
      <c r="M112" s="6"/>
      <c r="N112" s="8"/>
      <c r="O112" s="6"/>
      <c r="T112" s="4" t="s">
        <v>119</v>
      </c>
      <c r="W112" s="11"/>
    </row>
    <row r="113" spans="1:23" x14ac:dyDescent="0.4">
      <c r="A113" s="6" t="s">
        <v>524</v>
      </c>
      <c r="B113" s="6" t="s">
        <v>525</v>
      </c>
      <c r="C113" s="6"/>
      <c r="D113" s="107"/>
      <c r="E113" s="107"/>
      <c r="F113" s="107"/>
      <c r="G113" s="107"/>
      <c r="H113" s="50"/>
      <c r="I113" s="8"/>
      <c r="J113" s="39"/>
      <c r="K113" s="8"/>
      <c r="L113" s="6"/>
      <c r="M113" s="6"/>
      <c r="N113" s="8"/>
      <c r="O113" s="6"/>
      <c r="T113" s="4" t="s">
        <v>120</v>
      </c>
      <c r="W113" s="11"/>
    </row>
    <row r="114" spans="1:23" x14ac:dyDescent="0.25">
      <c r="A114" s="6" t="s">
        <v>526</v>
      </c>
      <c r="B114" s="6" t="s">
        <v>527</v>
      </c>
      <c r="C114" s="6"/>
      <c r="D114" s="107"/>
      <c r="E114" s="107"/>
      <c r="F114" s="107"/>
      <c r="G114" s="107"/>
      <c r="H114" s="50"/>
      <c r="I114" s="8"/>
      <c r="J114" s="39"/>
      <c r="K114" s="8"/>
      <c r="L114" s="6"/>
      <c r="M114" s="6"/>
      <c r="N114" s="8"/>
      <c r="O114" s="6"/>
      <c r="T114" s="4" t="s">
        <v>121</v>
      </c>
      <c r="W114" s="11"/>
    </row>
    <row r="115" spans="1:23" x14ac:dyDescent="0.4">
      <c r="A115" s="6" t="s">
        <v>528</v>
      </c>
      <c r="B115" s="6" t="s">
        <v>529</v>
      </c>
      <c r="C115" s="6"/>
      <c r="D115" s="107"/>
      <c r="E115" s="107"/>
      <c r="F115" s="107"/>
      <c r="G115" s="107"/>
      <c r="H115" s="50"/>
      <c r="I115" s="8"/>
      <c r="J115" s="39"/>
      <c r="K115" s="8"/>
      <c r="L115" s="6"/>
      <c r="M115" s="6"/>
      <c r="N115" s="8"/>
      <c r="O115" s="6"/>
      <c r="T115" s="4"/>
      <c r="W115" s="11"/>
    </row>
    <row r="116" spans="1:23" x14ac:dyDescent="0.25">
      <c r="A116" s="6" t="s">
        <v>530</v>
      </c>
      <c r="B116" s="6" t="s">
        <v>531</v>
      </c>
      <c r="C116" s="6"/>
      <c r="D116" s="107"/>
      <c r="E116" s="107"/>
      <c r="F116" s="107"/>
      <c r="G116" s="107"/>
      <c r="H116" s="50"/>
      <c r="I116" s="8"/>
      <c r="J116" s="39"/>
      <c r="K116" s="8"/>
      <c r="L116" s="6"/>
      <c r="M116" s="6"/>
      <c r="N116" s="8"/>
      <c r="O116" s="6"/>
      <c r="T116" s="4"/>
      <c r="W116" s="11"/>
    </row>
    <row r="117" spans="1:23" x14ac:dyDescent="0.4">
      <c r="A117" s="6" t="s">
        <v>532</v>
      </c>
      <c r="B117" s="6" t="s">
        <v>533</v>
      </c>
      <c r="C117" s="6"/>
      <c r="D117" s="107"/>
      <c r="E117" s="107"/>
      <c r="F117" s="107"/>
      <c r="G117" s="107"/>
      <c r="H117" s="50"/>
      <c r="I117" s="8"/>
      <c r="J117" s="39"/>
      <c r="K117" s="8"/>
      <c r="L117" s="6"/>
      <c r="M117" s="6"/>
      <c r="N117" s="8"/>
      <c r="O117" s="6"/>
      <c r="T117" s="4"/>
      <c r="W117" s="11"/>
    </row>
    <row r="118" spans="1:23" x14ac:dyDescent="0.4">
      <c r="A118" s="6" t="s">
        <v>534</v>
      </c>
      <c r="B118" s="6" t="s">
        <v>535</v>
      </c>
      <c r="C118" s="6"/>
      <c r="D118" s="107"/>
      <c r="E118" s="107"/>
      <c r="F118" s="107"/>
      <c r="G118" s="107"/>
      <c r="H118" s="50"/>
      <c r="I118" s="8"/>
      <c r="J118" s="39"/>
      <c r="K118" s="8"/>
      <c r="L118" s="6"/>
      <c r="M118" s="6"/>
      <c r="N118" s="8"/>
      <c r="O118" s="6"/>
      <c r="T118" s="4" t="s">
        <v>122</v>
      </c>
    </row>
    <row r="119" spans="1:23" x14ac:dyDescent="0.4">
      <c r="A119" s="6" t="s">
        <v>536</v>
      </c>
      <c r="B119" s="6" t="s">
        <v>537</v>
      </c>
      <c r="C119" s="6"/>
      <c r="D119" s="107"/>
      <c r="E119" s="107"/>
      <c r="F119" s="107"/>
      <c r="G119" s="107"/>
      <c r="H119" s="50"/>
      <c r="I119" s="8"/>
      <c r="J119" s="39"/>
      <c r="K119" s="8"/>
      <c r="L119" s="6"/>
      <c r="M119" s="6"/>
      <c r="N119" s="8"/>
      <c r="O119" s="6"/>
      <c r="T119" s="4" t="s">
        <v>123</v>
      </c>
    </row>
    <row r="120" spans="1:23" x14ac:dyDescent="0.25">
      <c r="A120" s="6" t="s">
        <v>538</v>
      </c>
      <c r="B120" s="6" t="s">
        <v>539</v>
      </c>
      <c r="C120" s="6"/>
      <c r="D120" s="107"/>
      <c r="E120" s="107"/>
      <c r="F120" s="107"/>
      <c r="G120" s="107"/>
      <c r="H120" s="50"/>
      <c r="I120" s="8"/>
      <c r="J120" s="39"/>
      <c r="K120" s="8"/>
      <c r="L120" s="6"/>
      <c r="M120" s="6"/>
      <c r="N120" s="8"/>
      <c r="O120" s="6"/>
      <c r="T120" s="4" t="s">
        <v>124</v>
      </c>
    </row>
    <row r="121" spans="1:23" x14ac:dyDescent="0.25">
      <c r="A121" s="6" t="s">
        <v>540</v>
      </c>
      <c r="B121" s="6" t="s">
        <v>541</v>
      </c>
      <c r="C121" s="6"/>
      <c r="D121" s="107"/>
      <c r="E121" s="107"/>
      <c r="F121" s="107"/>
      <c r="G121" s="107"/>
      <c r="H121" s="50"/>
      <c r="I121" s="8"/>
      <c r="J121" s="39"/>
      <c r="K121" s="8"/>
      <c r="L121" s="6"/>
      <c r="M121" s="6"/>
      <c r="N121" s="8"/>
      <c r="O121" s="6"/>
      <c r="T121" s="4"/>
    </row>
    <row r="122" spans="1:23" x14ac:dyDescent="0.4">
      <c r="A122" s="6" t="s">
        <v>542</v>
      </c>
      <c r="B122" s="6" t="s">
        <v>543</v>
      </c>
      <c r="C122" s="6" t="s">
        <v>373</v>
      </c>
      <c r="D122" s="107">
        <v>6</v>
      </c>
      <c r="E122" s="107"/>
      <c r="F122" s="107"/>
      <c r="G122" s="107"/>
      <c r="H122" s="50"/>
      <c r="I122" s="8"/>
      <c r="J122" s="39"/>
      <c r="K122" s="8"/>
      <c r="L122" s="6"/>
      <c r="M122" s="6"/>
      <c r="N122" s="8"/>
      <c r="O122" s="6"/>
      <c r="T122" s="4"/>
    </row>
    <row r="123" spans="1:23" x14ac:dyDescent="0.25">
      <c r="A123" s="6" t="s">
        <v>544</v>
      </c>
      <c r="B123" s="6" t="s">
        <v>545</v>
      </c>
      <c r="C123" s="6"/>
      <c r="D123" s="107"/>
      <c r="E123" s="107"/>
      <c r="F123" s="107"/>
      <c r="G123" s="107"/>
      <c r="H123" s="50"/>
      <c r="I123" s="8"/>
      <c r="J123" s="39"/>
      <c r="K123" s="8"/>
      <c r="L123" s="6"/>
      <c r="M123" s="6"/>
      <c r="N123" s="8"/>
      <c r="O123" s="6"/>
      <c r="T123" s="4" t="s">
        <v>125</v>
      </c>
    </row>
    <row r="124" spans="1:23" x14ac:dyDescent="0.25">
      <c r="A124" s="6" t="s">
        <v>546</v>
      </c>
      <c r="B124" s="6" t="s">
        <v>547</v>
      </c>
      <c r="C124" s="6"/>
      <c r="D124" s="107"/>
      <c r="E124" s="107"/>
      <c r="F124" s="107"/>
      <c r="G124" s="107"/>
      <c r="H124" s="50"/>
      <c r="I124" s="8"/>
      <c r="J124" s="39"/>
      <c r="K124" s="8"/>
      <c r="L124" s="6"/>
      <c r="M124" s="6"/>
      <c r="N124" s="8"/>
      <c r="O124" s="6"/>
      <c r="T124" s="4"/>
    </row>
    <row r="125" spans="1:23" x14ac:dyDescent="0.25">
      <c r="A125" s="6" t="s">
        <v>548</v>
      </c>
      <c r="B125" s="6" t="s">
        <v>549</v>
      </c>
      <c r="C125" s="6"/>
      <c r="D125" s="107"/>
      <c r="E125" s="107"/>
      <c r="F125" s="107"/>
      <c r="G125" s="107"/>
      <c r="H125" s="50"/>
      <c r="I125" s="8"/>
      <c r="J125" s="39"/>
      <c r="K125" s="8"/>
      <c r="L125" s="6"/>
      <c r="M125" s="6"/>
      <c r="N125" s="8"/>
      <c r="O125" s="6"/>
      <c r="T125" s="4" t="s">
        <v>126</v>
      </c>
    </row>
    <row r="126" spans="1:23" x14ac:dyDescent="0.4">
      <c r="A126" s="6" t="s">
        <v>550</v>
      </c>
      <c r="B126" s="6" t="s">
        <v>551</v>
      </c>
      <c r="C126" s="6" t="s">
        <v>373</v>
      </c>
      <c r="D126" s="107">
        <v>1</v>
      </c>
      <c r="E126" s="107"/>
      <c r="F126" s="107"/>
      <c r="G126" s="107"/>
      <c r="H126" s="50"/>
      <c r="I126" s="8"/>
      <c r="J126" s="39"/>
      <c r="K126" s="8"/>
      <c r="L126" s="6"/>
      <c r="M126" s="6"/>
      <c r="N126" s="8"/>
      <c r="O126" s="6"/>
      <c r="T126" s="4" t="s">
        <v>127</v>
      </c>
    </row>
    <row r="127" spans="1:23" x14ac:dyDescent="0.25">
      <c r="A127" s="6" t="s">
        <v>552</v>
      </c>
      <c r="B127" s="6" t="s">
        <v>553</v>
      </c>
      <c r="C127" s="6" t="s">
        <v>655</v>
      </c>
      <c r="D127" s="107">
        <v>3</v>
      </c>
      <c r="E127" s="107">
        <v>3</v>
      </c>
      <c r="F127" s="107">
        <v>3</v>
      </c>
      <c r="G127" s="107">
        <v>3</v>
      </c>
      <c r="H127" s="50"/>
      <c r="I127" s="8"/>
      <c r="J127" s="39"/>
      <c r="K127" s="8"/>
      <c r="L127" s="6"/>
      <c r="M127" s="6"/>
      <c r="N127" s="8"/>
      <c r="O127" s="6"/>
      <c r="T127" s="4" t="s">
        <v>128</v>
      </c>
    </row>
    <row r="128" spans="1:23" x14ac:dyDescent="0.4">
      <c r="A128" s="6" t="s">
        <v>554</v>
      </c>
      <c r="B128" s="6" t="s">
        <v>555</v>
      </c>
      <c r="C128" s="6"/>
      <c r="D128" s="107"/>
      <c r="E128" s="107"/>
      <c r="F128" s="107"/>
      <c r="G128" s="107"/>
      <c r="H128" s="50"/>
      <c r="I128" s="8"/>
      <c r="J128" s="39"/>
      <c r="K128" s="8"/>
      <c r="L128" s="6"/>
      <c r="M128" s="6"/>
      <c r="N128" s="8"/>
      <c r="O128" s="6"/>
      <c r="T128" s="4" t="s">
        <v>129</v>
      </c>
    </row>
    <row r="129" spans="1:20" x14ac:dyDescent="0.4">
      <c r="A129" s="29" t="s">
        <v>556</v>
      </c>
      <c r="B129" s="29" t="s">
        <v>557</v>
      </c>
      <c r="C129" s="29"/>
      <c r="D129" s="107"/>
      <c r="E129" s="107"/>
      <c r="F129" s="107"/>
      <c r="G129" s="107"/>
      <c r="H129" s="50"/>
      <c r="I129" s="30"/>
      <c r="J129" s="39"/>
      <c r="K129" s="30"/>
      <c r="L129" s="29"/>
      <c r="M129" s="29"/>
      <c r="N129" s="30"/>
      <c r="O129" s="29"/>
      <c r="T129" s="4" t="s">
        <v>130</v>
      </c>
    </row>
    <row r="130" spans="1:20" x14ac:dyDescent="0.25">
      <c r="A130" s="31" t="s">
        <v>558</v>
      </c>
      <c r="B130" s="35" t="s">
        <v>559</v>
      </c>
      <c r="C130" s="31"/>
      <c r="D130" s="107"/>
      <c r="E130" s="107"/>
      <c r="F130" s="107"/>
      <c r="G130" s="107"/>
      <c r="H130" s="50"/>
      <c r="I130" s="32"/>
      <c r="J130" s="39"/>
      <c r="K130" s="8"/>
      <c r="L130" s="6"/>
      <c r="M130" s="6"/>
      <c r="N130" s="8"/>
      <c r="O130" s="6"/>
      <c r="T130" s="4" t="s">
        <v>131</v>
      </c>
    </row>
    <row r="131" spans="1:20" x14ac:dyDescent="0.4">
      <c r="A131" s="6" t="s">
        <v>560</v>
      </c>
      <c r="B131" s="6" t="s">
        <v>561</v>
      </c>
      <c r="C131" s="6"/>
      <c r="D131" s="107"/>
      <c r="E131" s="107"/>
      <c r="F131" s="107"/>
      <c r="G131" s="107"/>
      <c r="H131" s="50"/>
      <c r="I131" s="8"/>
      <c r="J131" s="39"/>
      <c r="K131" s="8"/>
      <c r="L131" s="6"/>
      <c r="M131" s="6"/>
      <c r="N131" s="8"/>
      <c r="O131" s="6"/>
      <c r="T131" s="4" t="s">
        <v>132</v>
      </c>
    </row>
    <row r="132" spans="1:20" x14ac:dyDescent="0.25">
      <c r="A132" s="6" t="s">
        <v>562</v>
      </c>
      <c r="B132" s="6" t="s">
        <v>563</v>
      </c>
      <c r="C132" s="6"/>
      <c r="D132" s="107"/>
      <c r="E132" s="107"/>
      <c r="F132" s="107"/>
      <c r="G132" s="107"/>
      <c r="H132" s="50"/>
      <c r="I132" s="8"/>
      <c r="J132" s="39"/>
      <c r="K132" s="8"/>
      <c r="L132" s="6"/>
      <c r="M132" s="6"/>
      <c r="N132" s="8"/>
      <c r="O132" s="6"/>
      <c r="T132" s="4" t="s">
        <v>133</v>
      </c>
    </row>
    <row r="133" spans="1:20" x14ac:dyDescent="0.4">
      <c r="A133" s="6" t="s">
        <v>564</v>
      </c>
      <c r="B133" s="6" t="s">
        <v>565</v>
      </c>
      <c r="C133" s="6"/>
      <c r="D133" s="107"/>
      <c r="E133" s="107"/>
      <c r="F133" s="107"/>
      <c r="G133" s="107"/>
      <c r="H133" s="50"/>
      <c r="I133" s="8"/>
      <c r="J133" s="39"/>
      <c r="K133" s="8"/>
      <c r="L133" s="6"/>
      <c r="M133" s="6"/>
      <c r="N133" s="8"/>
      <c r="O133" s="6"/>
      <c r="T133" s="4" t="s">
        <v>134</v>
      </c>
    </row>
    <row r="134" spans="1:20" x14ac:dyDescent="0.4">
      <c r="A134" s="31" t="s">
        <v>566</v>
      </c>
      <c r="B134" s="31" t="s">
        <v>567</v>
      </c>
      <c r="C134" s="31"/>
      <c r="D134" s="107"/>
      <c r="E134" s="107"/>
      <c r="F134" s="107"/>
      <c r="G134" s="107"/>
      <c r="H134" s="50"/>
      <c r="I134" s="32"/>
      <c r="J134" s="39"/>
      <c r="K134" s="8"/>
      <c r="L134" s="6"/>
      <c r="M134" s="6"/>
      <c r="N134" s="8"/>
      <c r="O134" s="6"/>
      <c r="T134" s="4"/>
    </row>
    <row r="135" spans="1:20" x14ac:dyDescent="0.25">
      <c r="A135" s="6" t="s">
        <v>568</v>
      </c>
      <c r="B135" s="6" t="s">
        <v>569</v>
      </c>
      <c r="C135" s="6"/>
      <c r="D135" s="107"/>
      <c r="E135" s="107"/>
      <c r="F135" s="107"/>
      <c r="G135" s="107"/>
      <c r="H135" s="50"/>
      <c r="I135" s="8"/>
      <c r="J135" s="39"/>
      <c r="K135" s="8"/>
      <c r="L135" s="6"/>
      <c r="M135" s="6"/>
      <c r="N135" s="8"/>
      <c r="O135" s="6"/>
      <c r="T135" s="4" t="s">
        <v>135</v>
      </c>
    </row>
    <row r="136" spans="1:20" x14ac:dyDescent="0.4">
      <c r="A136" s="6" t="s">
        <v>570</v>
      </c>
      <c r="B136" s="6" t="s">
        <v>571</v>
      </c>
      <c r="C136" s="6" t="s">
        <v>373</v>
      </c>
      <c r="D136" s="107">
        <v>2</v>
      </c>
      <c r="E136" s="107">
        <v>2</v>
      </c>
      <c r="F136" s="107">
        <v>2</v>
      </c>
      <c r="G136" s="107">
        <v>2</v>
      </c>
      <c r="H136" s="50"/>
      <c r="I136" s="8"/>
      <c r="J136" s="39"/>
      <c r="K136" s="8"/>
      <c r="L136" s="6"/>
      <c r="M136" s="6"/>
      <c r="N136" s="8"/>
      <c r="O136" s="6"/>
      <c r="T136" s="4" t="s">
        <v>136</v>
      </c>
    </row>
    <row r="137" spans="1:20" x14ac:dyDescent="0.25">
      <c r="A137" s="29" t="s">
        <v>225</v>
      </c>
      <c r="B137" s="29" t="s">
        <v>572</v>
      </c>
      <c r="C137" s="29" t="s">
        <v>663</v>
      </c>
      <c r="D137" s="107">
        <v>240</v>
      </c>
      <c r="E137" s="107">
        <v>240</v>
      </c>
      <c r="F137" s="107">
        <v>240</v>
      </c>
      <c r="G137" s="107">
        <v>240</v>
      </c>
      <c r="H137" s="50"/>
      <c r="I137" s="30"/>
      <c r="J137" s="39"/>
      <c r="K137" s="30"/>
      <c r="L137" s="29"/>
      <c r="M137" s="29"/>
      <c r="N137" s="30"/>
      <c r="O137" s="29"/>
      <c r="T137" s="4" t="s">
        <v>137</v>
      </c>
    </row>
    <row r="138" spans="1:20" x14ac:dyDescent="0.4">
      <c r="A138" s="6" t="s">
        <v>573</v>
      </c>
      <c r="B138" s="6" t="s">
        <v>574</v>
      </c>
      <c r="C138" s="6" t="s">
        <v>656</v>
      </c>
      <c r="D138" s="107">
        <v>10</v>
      </c>
      <c r="E138" s="107">
        <v>10</v>
      </c>
      <c r="F138" s="107">
        <v>10</v>
      </c>
      <c r="G138" s="107">
        <v>10</v>
      </c>
      <c r="H138" s="50"/>
      <c r="I138" s="8"/>
      <c r="J138" s="39"/>
      <c r="K138" s="8"/>
      <c r="L138" s="6"/>
      <c r="M138" s="6"/>
      <c r="N138" s="8"/>
      <c r="O138" s="6"/>
      <c r="T138" s="4" t="s">
        <v>138</v>
      </c>
    </row>
    <row r="139" spans="1:20" x14ac:dyDescent="0.25">
      <c r="A139" s="6" t="s">
        <v>575</v>
      </c>
      <c r="B139" s="6" t="s">
        <v>576</v>
      </c>
      <c r="C139" s="6"/>
      <c r="D139" s="107"/>
      <c r="E139" s="107"/>
      <c r="F139" s="107"/>
      <c r="G139" s="107"/>
      <c r="H139" s="50"/>
      <c r="I139" s="8"/>
      <c r="J139" s="39"/>
      <c r="K139" s="8"/>
      <c r="L139" s="6"/>
      <c r="M139" s="6"/>
      <c r="N139" s="8"/>
      <c r="O139" s="6"/>
      <c r="T139" s="4" t="s">
        <v>139</v>
      </c>
    </row>
    <row r="140" spans="1:20" x14ac:dyDescent="0.25">
      <c r="A140" s="6" t="s">
        <v>577</v>
      </c>
      <c r="B140" s="6" t="s">
        <v>578</v>
      </c>
      <c r="C140" s="6"/>
      <c r="D140" s="107"/>
      <c r="E140" s="107"/>
      <c r="F140" s="107"/>
      <c r="G140" s="107"/>
      <c r="H140" s="50"/>
      <c r="I140" s="8"/>
      <c r="J140" s="39"/>
      <c r="K140" s="8"/>
      <c r="L140" s="6"/>
      <c r="M140" s="6"/>
      <c r="N140" s="8"/>
      <c r="O140" s="6"/>
      <c r="T140" s="4" t="s">
        <v>140</v>
      </c>
    </row>
    <row r="141" spans="1:20" x14ac:dyDescent="0.25">
      <c r="A141" s="6" t="s">
        <v>579</v>
      </c>
      <c r="B141" s="6" t="s">
        <v>580</v>
      </c>
      <c r="C141" s="6" t="s">
        <v>662</v>
      </c>
      <c r="D141" s="107">
        <v>10</v>
      </c>
      <c r="E141" s="107">
        <v>10</v>
      </c>
      <c r="F141" s="107">
        <v>10</v>
      </c>
      <c r="G141" s="107">
        <v>10</v>
      </c>
      <c r="H141" s="50"/>
      <c r="I141" s="8"/>
      <c r="J141" s="39"/>
      <c r="K141" s="8"/>
      <c r="L141" s="6"/>
      <c r="M141" s="6"/>
      <c r="N141" s="8"/>
      <c r="O141" s="6"/>
      <c r="T141" s="4"/>
    </row>
    <row r="142" spans="1:20" x14ac:dyDescent="0.4">
      <c r="A142" s="6" t="s">
        <v>581</v>
      </c>
      <c r="B142" s="6" t="s">
        <v>582</v>
      </c>
      <c r="C142" s="6" t="s">
        <v>661</v>
      </c>
      <c r="D142" s="107">
        <v>2</v>
      </c>
      <c r="E142" s="107">
        <v>2</v>
      </c>
      <c r="F142" s="107">
        <v>2</v>
      </c>
      <c r="G142" s="107">
        <v>2</v>
      </c>
      <c r="H142" s="50"/>
      <c r="I142" s="8"/>
      <c r="J142" s="39"/>
      <c r="K142" s="8"/>
      <c r="L142" s="6"/>
      <c r="M142" s="6"/>
      <c r="N142" s="8"/>
      <c r="O142" s="6"/>
      <c r="T142" s="4" t="s">
        <v>141</v>
      </c>
    </row>
    <row r="143" spans="1:20" x14ac:dyDescent="0.4">
      <c r="A143" s="29" t="s">
        <v>250</v>
      </c>
      <c r="B143" s="29" t="s">
        <v>583</v>
      </c>
      <c r="C143" s="29"/>
      <c r="D143" s="107"/>
      <c r="E143" s="107"/>
      <c r="F143" s="107"/>
      <c r="G143" s="107"/>
      <c r="H143" s="50"/>
      <c r="I143" s="30"/>
      <c r="J143" s="39"/>
      <c r="K143" s="30"/>
      <c r="L143" s="29"/>
      <c r="M143" s="29"/>
      <c r="N143" s="30"/>
      <c r="O143" s="29"/>
      <c r="T143" s="4" t="s">
        <v>142</v>
      </c>
    </row>
    <row r="144" spans="1:20" x14ac:dyDescent="0.25">
      <c r="A144" s="6" t="s">
        <v>258</v>
      </c>
      <c r="B144" s="6" t="s">
        <v>584</v>
      </c>
      <c r="C144" s="6"/>
      <c r="D144" s="107"/>
      <c r="E144" s="107"/>
      <c r="F144" s="107"/>
      <c r="G144" s="107"/>
      <c r="H144" s="50"/>
      <c r="I144" s="8"/>
      <c r="J144" s="39"/>
      <c r="K144" s="8"/>
      <c r="L144" s="6"/>
      <c r="M144" s="6"/>
      <c r="N144" s="8"/>
      <c r="O144" s="6"/>
      <c r="T144" s="4" t="s">
        <v>143</v>
      </c>
    </row>
    <row r="145" spans="1:20" x14ac:dyDescent="0.4">
      <c r="A145" s="6" t="s">
        <v>586</v>
      </c>
      <c r="B145" s="6" t="s">
        <v>587</v>
      </c>
      <c r="C145" s="6"/>
      <c r="D145" s="107"/>
      <c r="E145" s="107"/>
      <c r="F145" s="107"/>
      <c r="G145" s="107"/>
      <c r="H145" s="50"/>
      <c r="I145" s="8"/>
      <c r="J145" s="39"/>
      <c r="K145" s="8"/>
      <c r="L145" s="6"/>
      <c r="M145" s="6"/>
      <c r="N145" s="8"/>
      <c r="O145" s="6"/>
      <c r="T145" s="4" t="s">
        <v>144</v>
      </c>
    </row>
    <row r="146" spans="1:20" x14ac:dyDescent="0.25">
      <c r="A146" s="6" t="s">
        <v>297</v>
      </c>
      <c r="B146" s="6" t="s">
        <v>588</v>
      </c>
      <c r="C146" s="6"/>
      <c r="D146" s="107"/>
      <c r="E146" s="107"/>
      <c r="F146" s="107"/>
      <c r="G146" s="107"/>
      <c r="H146" s="50"/>
      <c r="I146" s="8"/>
      <c r="J146" s="39"/>
      <c r="K146" s="8"/>
      <c r="L146" s="6"/>
      <c r="M146" s="6"/>
      <c r="N146" s="8"/>
      <c r="O146" s="6"/>
      <c r="T146" s="4" t="s">
        <v>145</v>
      </c>
    </row>
    <row r="147" spans="1:20" x14ac:dyDescent="0.25">
      <c r="A147" s="6" t="s">
        <v>298</v>
      </c>
      <c r="B147" s="6" t="s">
        <v>589</v>
      </c>
      <c r="C147" s="6"/>
      <c r="D147" s="107"/>
      <c r="E147" s="107"/>
      <c r="F147" s="107"/>
      <c r="G147" s="107"/>
      <c r="H147" s="50"/>
      <c r="I147" s="8"/>
      <c r="J147" s="39"/>
      <c r="K147" s="8"/>
      <c r="L147" s="6"/>
      <c r="M147" s="6"/>
      <c r="N147" s="8"/>
      <c r="O147" s="6"/>
      <c r="T147" s="4"/>
    </row>
    <row r="148" spans="1:20" s="40" customFormat="1" x14ac:dyDescent="0.25">
      <c r="A148" s="38" t="s">
        <v>648</v>
      </c>
      <c r="B148" s="38" t="s">
        <v>626</v>
      </c>
      <c r="C148" s="38"/>
      <c r="D148" s="107"/>
      <c r="E148" s="107"/>
      <c r="F148" s="107"/>
      <c r="G148" s="107"/>
      <c r="H148" s="50"/>
      <c r="I148" s="39"/>
      <c r="J148" s="39"/>
      <c r="K148" s="39"/>
      <c r="L148" s="38"/>
      <c r="M148" s="38"/>
      <c r="N148" s="39"/>
      <c r="O148" s="38"/>
      <c r="T148" s="4" t="s">
        <v>146</v>
      </c>
    </row>
    <row r="149" spans="1:20" x14ac:dyDescent="0.4">
      <c r="A149" s="6" t="s">
        <v>307</v>
      </c>
      <c r="B149" s="6" t="s">
        <v>590</v>
      </c>
      <c r="C149" s="6"/>
      <c r="D149" s="107"/>
      <c r="E149" s="107"/>
      <c r="F149" s="107"/>
      <c r="G149" s="107"/>
      <c r="H149" s="50"/>
      <c r="I149" s="8"/>
      <c r="J149" s="39"/>
      <c r="K149" s="8"/>
      <c r="L149" s="6"/>
      <c r="M149" s="6"/>
      <c r="N149" s="8"/>
      <c r="O149" s="6"/>
      <c r="T149" s="4" t="s">
        <v>147</v>
      </c>
    </row>
    <row r="150" spans="1:20" s="40" customFormat="1" x14ac:dyDescent="0.25">
      <c r="A150" s="38" t="s">
        <v>308</v>
      </c>
      <c r="B150" s="38" t="s">
        <v>591</v>
      </c>
      <c r="C150" s="38"/>
      <c r="D150" s="107"/>
      <c r="E150" s="107"/>
      <c r="F150" s="107"/>
      <c r="G150" s="107"/>
      <c r="H150" s="50"/>
      <c r="I150" s="39"/>
      <c r="J150" s="39"/>
      <c r="K150" s="39"/>
      <c r="L150" s="38"/>
      <c r="M150" s="38"/>
      <c r="N150" s="39"/>
      <c r="O150" s="38"/>
      <c r="T150" s="4" t="s">
        <v>148</v>
      </c>
    </row>
    <row r="151" spans="1:20" s="40" customFormat="1" x14ac:dyDescent="0.25">
      <c r="A151" s="38" t="s">
        <v>316</v>
      </c>
      <c r="B151" s="38" t="s">
        <v>621</v>
      </c>
      <c r="C151" s="38"/>
      <c r="D151" s="107"/>
      <c r="E151" s="107"/>
      <c r="F151" s="107"/>
      <c r="G151" s="107"/>
      <c r="H151" s="50"/>
      <c r="I151" s="39"/>
      <c r="J151" s="39"/>
      <c r="K151" s="39"/>
      <c r="L151" s="38"/>
      <c r="M151" s="38"/>
      <c r="N151" s="39"/>
      <c r="O151" s="38"/>
      <c r="T151" s="4" t="s">
        <v>149</v>
      </c>
    </row>
    <row r="152" spans="1:20" s="40" customFormat="1" x14ac:dyDescent="0.25">
      <c r="A152" s="38" t="s">
        <v>321</v>
      </c>
      <c r="B152" s="38" t="s">
        <v>592</v>
      </c>
      <c r="C152" s="38"/>
      <c r="D152" s="107"/>
      <c r="E152" s="107"/>
      <c r="F152" s="107"/>
      <c r="G152" s="107"/>
      <c r="H152" s="50"/>
      <c r="I152" s="39"/>
      <c r="J152" s="39"/>
      <c r="K152" s="39"/>
      <c r="L152" s="38"/>
      <c r="M152" s="38"/>
      <c r="N152" s="39"/>
      <c r="O152" s="38"/>
      <c r="T152" s="4" t="s">
        <v>150</v>
      </c>
    </row>
    <row r="153" spans="1:20" x14ac:dyDescent="0.25">
      <c r="A153" s="6" t="s">
        <v>327</v>
      </c>
      <c r="B153" s="6" t="s">
        <v>593</v>
      </c>
      <c r="C153" s="6"/>
      <c r="D153" s="107"/>
      <c r="E153" s="107"/>
      <c r="F153" s="107"/>
      <c r="G153" s="107"/>
      <c r="H153" s="50"/>
      <c r="I153" s="8"/>
      <c r="J153" s="39"/>
      <c r="K153" s="8"/>
      <c r="L153" s="6"/>
      <c r="M153" s="6"/>
      <c r="N153" s="8"/>
      <c r="O153" s="6"/>
      <c r="T153" s="4" t="s">
        <v>151</v>
      </c>
    </row>
    <row r="154" spans="1:20" x14ac:dyDescent="0.25">
      <c r="A154" s="6" t="s">
        <v>328</v>
      </c>
      <c r="B154" s="6" t="s">
        <v>594</v>
      </c>
      <c r="C154" s="6" t="s">
        <v>373</v>
      </c>
      <c r="D154" s="107">
        <v>3</v>
      </c>
      <c r="E154" s="107"/>
      <c r="F154" s="107"/>
      <c r="G154" s="107"/>
      <c r="H154" s="50"/>
      <c r="I154" s="8"/>
      <c r="J154" s="39"/>
      <c r="K154" s="8"/>
      <c r="L154" s="6"/>
      <c r="M154" s="6"/>
      <c r="N154" s="8"/>
      <c r="O154" s="6"/>
      <c r="T154" s="4" t="s">
        <v>152</v>
      </c>
    </row>
    <row r="155" spans="1:20" s="40" customFormat="1" x14ac:dyDescent="0.25">
      <c r="A155" s="38" t="s">
        <v>333</v>
      </c>
      <c r="B155" s="38" t="s">
        <v>595</v>
      </c>
      <c r="C155" s="38"/>
      <c r="D155" s="107"/>
      <c r="E155" s="107"/>
      <c r="F155" s="107"/>
      <c r="G155" s="107"/>
      <c r="H155" s="50"/>
      <c r="I155" s="39"/>
      <c r="J155" s="39"/>
      <c r="K155" s="39"/>
      <c r="L155" s="38"/>
      <c r="M155" s="38"/>
      <c r="N155" s="39"/>
      <c r="O155" s="38"/>
      <c r="T155" s="4" t="s">
        <v>153</v>
      </c>
    </row>
    <row r="156" spans="1:20" x14ac:dyDescent="0.25">
      <c r="A156" s="6" t="s">
        <v>596</v>
      </c>
      <c r="B156" s="6" t="s">
        <v>597</v>
      </c>
      <c r="C156" s="6"/>
      <c r="D156" s="107"/>
      <c r="E156" s="107"/>
      <c r="F156" s="107"/>
      <c r="G156" s="107"/>
      <c r="H156" s="50"/>
      <c r="I156" s="8"/>
      <c r="J156" s="39"/>
      <c r="K156" s="8"/>
      <c r="L156" s="6"/>
      <c r="M156" s="6"/>
      <c r="N156" s="8"/>
      <c r="O156" s="6"/>
      <c r="T156" s="4" t="s">
        <v>154</v>
      </c>
    </row>
    <row r="157" spans="1:20" x14ac:dyDescent="0.4">
      <c r="A157" s="11"/>
      <c r="B157" s="11"/>
      <c r="C157" s="11"/>
      <c r="D157" s="11"/>
      <c r="E157" s="11"/>
      <c r="F157" s="11"/>
      <c r="G157" s="11"/>
      <c r="H157" s="49"/>
      <c r="I157" s="42"/>
      <c r="J157" s="42"/>
      <c r="K157" s="42"/>
      <c r="L157" s="11"/>
      <c r="M157" s="11"/>
      <c r="N157" s="42"/>
      <c r="O157" s="43"/>
      <c r="T157" s="4" t="s">
        <v>155</v>
      </c>
    </row>
    <row r="158" spans="1:20" x14ac:dyDescent="0.25">
      <c r="O158" s="1"/>
      <c r="T158" s="4" t="s">
        <v>156</v>
      </c>
    </row>
    <row r="159" spans="1:20" x14ac:dyDescent="0.25">
      <c r="O159" s="1"/>
      <c r="T159" s="4" t="s">
        <v>157</v>
      </c>
    </row>
    <row r="160" spans="1:20" x14ac:dyDescent="0.25">
      <c r="O160" s="1"/>
      <c r="T160" s="4" t="s">
        <v>158</v>
      </c>
    </row>
    <row r="161" spans="15:20" x14ac:dyDescent="0.25">
      <c r="O161" s="1"/>
      <c r="T161" s="4" t="s">
        <v>159</v>
      </c>
    </row>
    <row r="162" spans="15:20" x14ac:dyDescent="0.25">
      <c r="O162" s="1"/>
      <c r="T162" s="4" t="s">
        <v>160</v>
      </c>
    </row>
    <row r="163" spans="15:20" x14ac:dyDescent="0.25">
      <c r="O163" s="1"/>
      <c r="T163" s="4" t="s">
        <v>161</v>
      </c>
    </row>
    <row r="164" spans="15:20" x14ac:dyDescent="0.25">
      <c r="O164" s="1"/>
      <c r="T164" s="4" t="s">
        <v>162</v>
      </c>
    </row>
    <row r="165" spans="15:20" x14ac:dyDescent="0.25">
      <c r="O165" s="1"/>
      <c r="T165" s="4" t="s">
        <v>163</v>
      </c>
    </row>
    <row r="166" spans="15:20" x14ac:dyDescent="0.25">
      <c r="O166" s="1"/>
      <c r="T166" s="4" t="s">
        <v>164</v>
      </c>
    </row>
    <row r="167" spans="15:20" x14ac:dyDescent="0.25">
      <c r="O167" s="1"/>
      <c r="T167" s="4" t="s">
        <v>165</v>
      </c>
    </row>
    <row r="168" spans="15:20" x14ac:dyDescent="0.25">
      <c r="O168" s="1"/>
      <c r="T168" s="4" t="s">
        <v>166</v>
      </c>
    </row>
    <row r="169" spans="15:20" x14ac:dyDescent="0.25">
      <c r="O169" s="1"/>
      <c r="T169" s="4" t="s">
        <v>167</v>
      </c>
    </row>
    <row r="170" spans="15:20" x14ac:dyDescent="0.25">
      <c r="O170" s="1"/>
      <c r="T170" s="4" t="s">
        <v>168</v>
      </c>
    </row>
    <row r="171" spans="15:20" x14ac:dyDescent="0.25">
      <c r="O171" s="1"/>
      <c r="T171" s="4" t="s">
        <v>169</v>
      </c>
    </row>
    <row r="172" spans="15:20" x14ac:dyDescent="0.25">
      <c r="O172" s="1"/>
      <c r="T172" s="4" t="s">
        <v>170</v>
      </c>
    </row>
    <row r="173" spans="15:20" x14ac:dyDescent="0.25">
      <c r="O173" s="1"/>
      <c r="T173" s="4" t="s">
        <v>171</v>
      </c>
    </row>
    <row r="174" spans="15:20" x14ac:dyDescent="0.25">
      <c r="O174" s="1"/>
      <c r="T174" s="4" t="s">
        <v>172</v>
      </c>
    </row>
    <row r="175" spans="15:20" x14ac:dyDescent="0.25">
      <c r="O175" s="1"/>
      <c r="T175" s="4" t="s">
        <v>173</v>
      </c>
    </row>
    <row r="176" spans="15:20" x14ac:dyDescent="0.25">
      <c r="O176" s="1"/>
      <c r="T176" s="4" t="s">
        <v>174</v>
      </c>
    </row>
    <row r="177" spans="15:20" x14ac:dyDescent="0.25">
      <c r="O177" s="1"/>
      <c r="T177" s="4" t="s">
        <v>175</v>
      </c>
    </row>
    <row r="178" spans="15:20" x14ac:dyDescent="0.25">
      <c r="O178" s="1"/>
      <c r="T178" s="4" t="s">
        <v>176</v>
      </c>
    </row>
    <row r="179" spans="15:20" x14ac:dyDescent="0.25">
      <c r="O179" s="1"/>
      <c r="T179" s="4" t="s">
        <v>177</v>
      </c>
    </row>
    <row r="180" spans="15:20" x14ac:dyDescent="0.25">
      <c r="O180" s="1"/>
      <c r="T180" s="4" t="s">
        <v>178</v>
      </c>
    </row>
    <row r="181" spans="15:20" x14ac:dyDescent="0.25">
      <c r="O181" s="1"/>
      <c r="T181" s="4" t="s">
        <v>179</v>
      </c>
    </row>
    <row r="182" spans="15:20" x14ac:dyDescent="0.25">
      <c r="O182" s="1"/>
      <c r="T182" s="4" t="s">
        <v>180</v>
      </c>
    </row>
    <row r="183" spans="15:20" x14ac:dyDescent="0.25">
      <c r="O183" s="1"/>
      <c r="T183" s="4" t="s">
        <v>181</v>
      </c>
    </row>
    <row r="184" spans="15:20" x14ac:dyDescent="0.25">
      <c r="O184" s="1"/>
      <c r="T184" s="4" t="s">
        <v>182</v>
      </c>
    </row>
    <row r="185" spans="15:20" x14ac:dyDescent="0.25">
      <c r="O185" s="1"/>
      <c r="T185" s="4" t="s">
        <v>183</v>
      </c>
    </row>
    <row r="186" spans="15:20" x14ac:dyDescent="0.25">
      <c r="O186" s="1"/>
      <c r="T186" s="4" t="s">
        <v>184</v>
      </c>
    </row>
    <row r="187" spans="15:20" x14ac:dyDescent="0.25">
      <c r="O187" s="1"/>
      <c r="T187" s="4" t="s">
        <v>185</v>
      </c>
    </row>
    <row r="188" spans="15:20" x14ac:dyDescent="0.25">
      <c r="O188" s="1"/>
      <c r="T188" s="4" t="s">
        <v>186</v>
      </c>
    </row>
    <row r="189" spans="15:20" x14ac:dyDescent="0.25">
      <c r="O189" s="1"/>
      <c r="T189" s="4" t="s">
        <v>187</v>
      </c>
    </row>
    <row r="190" spans="15:20" x14ac:dyDescent="0.25">
      <c r="O190" s="1"/>
      <c r="T190" s="4" t="s">
        <v>188</v>
      </c>
    </row>
    <row r="191" spans="15:20" x14ac:dyDescent="0.25">
      <c r="O191" s="1"/>
      <c r="T191" s="4" t="s">
        <v>189</v>
      </c>
    </row>
    <row r="192" spans="15:20" x14ac:dyDescent="0.25">
      <c r="O192" s="1"/>
      <c r="T192" s="4" t="s">
        <v>190</v>
      </c>
    </row>
    <row r="193" spans="15:20" x14ac:dyDescent="0.25">
      <c r="O193" s="1"/>
      <c r="T193" s="4" t="s">
        <v>191</v>
      </c>
    </row>
    <row r="194" spans="15:20" x14ac:dyDescent="0.25">
      <c r="O194" s="1"/>
      <c r="T194" s="4" t="s">
        <v>192</v>
      </c>
    </row>
    <row r="195" spans="15:20" x14ac:dyDescent="0.25">
      <c r="O195" s="1"/>
      <c r="T195" s="4" t="s">
        <v>193</v>
      </c>
    </row>
    <row r="196" spans="15:20" x14ac:dyDescent="0.25">
      <c r="O196" s="1"/>
      <c r="T196" s="4" t="s">
        <v>194</v>
      </c>
    </row>
    <row r="197" spans="15:20" x14ac:dyDescent="0.25">
      <c r="O197" s="1"/>
      <c r="T197" s="4" t="s">
        <v>195</v>
      </c>
    </row>
    <row r="198" spans="15:20" x14ac:dyDescent="0.25">
      <c r="O198" s="1"/>
      <c r="T198" s="4" t="s">
        <v>196</v>
      </c>
    </row>
    <row r="199" spans="15:20" x14ac:dyDescent="0.25">
      <c r="O199" s="1"/>
      <c r="T199" s="4" t="s">
        <v>197</v>
      </c>
    </row>
    <row r="200" spans="15:20" x14ac:dyDescent="0.25">
      <c r="O200" s="1"/>
      <c r="T200" s="4" t="s">
        <v>198</v>
      </c>
    </row>
    <row r="201" spans="15:20" x14ac:dyDescent="0.25">
      <c r="O201" s="1"/>
      <c r="T201" s="4" t="s">
        <v>199</v>
      </c>
    </row>
    <row r="202" spans="15:20" x14ac:dyDescent="0.25">
      <c r="O202" s="1"/>
      <c r="T202" s="4" t="s">
        <v>200</v>
      </c>
    </row>
    <row r="203" spans="15:20" x14ac:dyDescent="0.25">
      <c r="O203" s="1"/>
      <c r="T203" s="4" t="s">
        <v>201</v>
      </c>
    </row>
    <row r="204" spans="15:20" x14ac:dyDescent="0.25">
      <c r="O204" s="1"/>
      <c r="T204" s="4" t="s">
        <v>202</v>
      </c>
    </row>
    <row r="205" spans="15:20" x14ac:dyDescent="0.25">
      <c r="O205" s="1"/>
      <c r="T205" s="4" t="s">
        <v>203</v>
      </c>
    </row>
    <row r="206" spans="15:20" x14ac:dyDescent="0.25">
      <c r="O206" s="1"/>
      <c r="T206" s="4" t="s">
        <v>204</v>
      </c>
    </row>
    <row r="207" spans="15:20" x14ac:dyDescent="0.25">
      <c r="O207" s="1"/>
      <c r="T207" s="4" t="s">
        <v>205</v>
      </c>
    </row>
    <row r="208" spans="15:20" x14ac:dyDescent="0.25">
      <c r="O208" s="1"/>
      <c r="T208" s="4" t="s">
        <v>206</v>
      </c>
    </row>
    <row r="209" spans="15:20" x14ac:dyDescent="0.25">
      <c r="O209" s="1"/>
      <c r="T209" s="4" t="s">
        <v>207</v>
      </c>
    </row>
    <row r="210" spans="15:20" x14ac:dyDescent="0.25">
      <c r="O210" s="1"/>
      <c r="T210" s="4" t="s">
        <v>208</v>
      </c>
    </row>
    <row r="211" spans="15:20" x14ac:dyDescent="0.25">
      <c r="O211" s="1"/>
      <c r="T211" s="4" t="s">
        <v>209</v>
      </c>
    </row>
    <row r="212" spans="15:20" x14ac:dyDescent="0.25">
      <c r="O212" s="1"/>
      <c r="T212" s="4" t="s">
        <v>210</v>
      </c>
    </row>
    <row r="213" spans="15:20" x14ac:dyDescent="0.25">
      <c r="O213" s="1"/>
      <c r="T213" s="4" t="s">
        <v>211</v>
      </c>
    </row>
    <row r="214" spans="15:20" x14ac:dyDescent="0.25">
      <c r="O214" s="1"/>
      <c r="T214" s="4" t="s">
        <v>212</v>
      </c>
    </row>
    <row r="215" spans="15:20" x14ac:dyDescent="0.25">
      <c r="O215" s="1"/>
      <c r="T215" s="4" t="s">
        <v>213</v>
      </c>
    </row>
    <row r="216" spans="15:20" x14ac:dyDescent="0.25">
      <c r="O216" s="1"/>
      <c r="T216" s="4" t="s">
        <v>214</v>
      </c>
    </row>
    <row r="217" spans="15:20" x14ac:dyDescent="0.25">
      <c r="O217" s="1"/>
      <c r="T217" s="4" t="s">
        <v>215</v>
      </c>
    </row>
    <row r="218" spans="15:20" x14ac:dyDescent="0.25">
      <c r="O218" s="1"/>
      <c r="T218" s="4" t="s">
        <v>216</v>
      </c>
    </row>
    <row r="219" spans="15:20" x14ac:dyDescent="0.25">
      <c r="O219" s="1"/>
      <c r="T219" s="4" t="s">
        <v>217</v>
      </c>
    </row>
    <row r="220" spans="15:20" x14ac:dyDescent="0.25">
      <c r="O220" s="1"/>
      <c r="T220" s="4" t="s">
        <v>218</v>
      </c>
    </row>
    <row r="221" spans="15:20" x14ac:dyDescent="0.25">
      <c r="O221" s="1"/>
      <c r="T221" s="4" t="s">
        <v>219</v>
      </c>
    </row>
    <row r="222" spans="15:20" x14ac:dyDescent="0.25">
      <c r="O222" s="1"/>
      <c r="T222" s="4" t="s">
        <v>220</v>
      </c>
    </row>
    <row r="223" spans="15:20" x14ac:dyDescent="0.25">
      <c r="O223" s="1"/>
      <c r="T223" s="4" t="s">
        <v>221</v>
      </c>
    </row>
    <row r="224" spans="15:20" x14ac:dyDescent="0.25">
      <c r="O224" s="1"/>
      <c r="T224" s="4" t="s">
        <v>222</v>
      </c>
    </row>
    <row r="225" spans="15:20" x14ac:dyDescent="0.25">
      <c r="O225" s="1"/>
      <c r="T225" s="4" t="s">
        <v>223</v>
      </c>
    </row>
    <row r="226" spans="15:20" x14ac:dyDescent="0.25">
      <c r="O226" s="1"/>
      <c r="T226" s="4" t="s">
        <v>224</v>
      </c>
    </row>
    <row r="227" spans="15:20" x14ac:dyDescent="0.25">
      <c r="O227" s="1"/>
      <c r="T227" s="4" t="s">
        <v>225</v>
      </c>
    </row>
    <row r="228" spans="15:20" x14ac:dyDescent="0.25">
      <c r="O228" s="1"/>
      <c r="T228" s="4" t="s">
        <v>226</v>
      </c>
    </row>
    <row r="229" spans="15:20" x14ac:dyDescent="0.25">
      <c r="O229" s="1"/>
      <c r="T229" s="4" t="s">
        <v>227</v>
      </c>
    </row>
    <row r="230" spans="15:20" x14ac:dyDescent="0.25">
      <c r="O230" s="1"/>
      <c r="T230" s="4" t="s">
        <v>228</v>
      </c>
    </row>
    <row r="231" spans="15:20" x14ac:dyDescent="0.25">
      <c r="O231" s="1"/>
      <c r="T231" s="4" t="s">
        <v>229</v>
      </c>
    </row>
    <row r="232" spans="15:20" x14ac:dyDescent="0.25">
      <c r="O232" s="1"/>
      <c r="T232" s="4" t="s">
        <v>230</v>
      </c>
    </row>
    <row r="233" spans="15:20" x14ac:dyDescent="0.25">
      <c r="O233" s="1"/>
      <c r="T233" s="4" t="s">
        <v>231</v>
      </c>
    </row>
    <row r="234" spans="15:20" x14ac:dyDescent="0.25">
      <c r="O234" s="1"/>
      <c r="T234" s="4" t="s">
        <v>232</v>
      </c>
    </row>
    <row r="235" spans="15:20" x14ac:dyDescent="0.25">
      <c r="O235" s="1"/>
      <c r="T235" s="4" t="s">
        <v>233</v>
      </c>
    </row>
    <row r="236" spans="15:20" x14ac:dyDescent="0.25">
      <c r="O236" s="1"/>
      <c r="T236" s="4" t="s">
        <v>234</v>
      </c>
    </row>
    <row r="237" spans="15:20" x14ac:dyDescent="0.25">
      <c r="O237" s="1"/>
      <c r="T237" s="4" t="s">
        <v>235</v>
      </c>
    </row>
    <row r="238" spans="15:20" x14ac:dyDescent="0.25">
      <c r="O238" s="1"/>
      <c r="T238" s="4" t="s">
        <v>236</v>
      </c>
    </row>
    <row r="239" spans="15:20" x14ac:dyDescent="0.25">
      <c r="O239" s="1"/>
      <c r="T239" s="4" t="s">
        <v>237</v>
      </c>
    </row>
    <row r="240" spans="15:20" x14ac:dyDescent="0.25">
      <c r="O240" s="1"/>
      <c r="T240" s="4" t="s">
        <v>238</v>
      </c>
    </row>
    <row r="241" spans="15:20" x14ac:dyDescent="0.25">
      <c r="O241" s="1"/>
      <c r="T241" s="4" t="s">
        <v>239</v>
      </c>
    </row>
    <row r="242" spans="15:20" x14ac:dyDescent="0.25">
      <c r="O242" s="1"/>
      <c r="T242" s="4" t="s">
        <v>240</v>
      </c>
    </row>
    <row r="243" spans="15:20" x14ac:dyDescent="0.25">
      <c r="O243" s="1"/>
      <c r="T243" s="4" t="s">
        <v>241</v>
      </c>
    </row>
    <row r="244" spans="15:20" x14ac:dyDescent="0.25">
      <c r="O244" s="1"/>
      <c r="T244" s="4" t="s">
        <v>242</v>
      </c>
    </row>
    <row r="245" spans="15:20" x14ac:dyDescent="0.25">
      <c r="O245" s="1"/>
      <c r="T245" s="4" t="s">
        <v>243</v>
      </c>
    </row>
    <row r="246" spans="15:20" x14ac:dyDescent="0.25">
      <c r="O246" s="1"/>
      <c r="T246" s="4" t="s">
        <v>244</v>
      </c>
    </row>
    <row r="247" spans="15:20" x14ac:dyDescent="0.25">
      <c r="O247" s="1"/>
      <c r="T247" s="4" t="s">
        <v>245</v>
      </c>
    </row>
    <row r="248" spans="15:20" x14ac:dyDescent="0.25">
      <c r="O248" s="1"/>
      <c r="T248" s="4" t="s">
        <v>246</v>
      </c>
    </row>
    <row r="249" spans="15:20" x14ac:dyDescent="0.25">
      <c r="O249" s="1"/>
      <c r="T249" s="4" t="s">
        <v>247</v>
      </c>
    </row>
    <row r="250" spans="15:20" x14ac:dyDescent="0.25">
      <c r="O250" s="1"/>
      <c r="T250" s="4" t="s">
        <v>248</v>
      </c>
    </row>
    <row r="251" spans="15:20" x14ac:dyDescent="0.25">
      <c r="O251" s="1"/>
      <c r="T251" s="4" t="s">
        <v>249</v>
      </c>
    </row>
    <row r="252" spans="15:20" x14ac:dyDescent="0.25">
      <c r="O252" s="1"/>
      <c r="T252" s="4" t="s">
        <v>250</v>
      </c>
    </row>
    <row r="253" spans="15:20" x14ac:dyDescent="0.25">
      <c r="O253" s="1"/>
      <c r="T253" s="4" t="s">
        <v>251</v>
      </c>
    </row>
    <row r="254" spans="15:20" x14ac:dyDescent="0.25">
      <c r="O254" s="1"/>
      <c r="T254" s="4" t="s">
        <v>252</v>
      </c>
    </row>
    <row r="255" spans="15:20" x14ac:dyDescent="0.25">
      <c r="O255" s="1"/>
      <c r="T255" s="4" t="s">
        <v>253</v>
      </c>
    </row>
    <row r="256" spans="15:20" x14ac:dyDescent="0.25">
      <c r="O256" s="1"/>
      <c r="T256" s="4" t="s">
        <v>254</v>
      </c>
    </row>
    <row r="257" spans="15:20" x14ac:dyDescent="0.25">
      <c r="O257" s="1"/>
      <c r="T257" s="4" t="s">
        <v>255</v>
      </c>
    </row>
    <row r="258" spans="15:20" x14ac:dyDescent="0.25">
      <c r="O258" s="1"/>
      <c r="T258" s="4" t="s">
        <v>256</v>
      </c>
    </row>
    <row r="259" spans="15:20" x14ac:dyDescent="0.25">
      <c r="O259" s="1"/>
      <c r="T259" s="4" t="s">
        <v>257</v>
      </c>
    </row>
    <row r="260" spans="15:20" x14ac:dyDescent="0.25">
      <c r="O260" s="1"/>
      <c r="T260" s="4" t="s">
        <v>258</v>
      </c>
    </row>
    <row r="261" spans="15:20" x14ac:dyDescent="0.25">
      <c r="O261" s="1"/>
      <c r="T261" s="4" t="s">
        <v>259</v>
      </c>
    </row>
    <row r="262" spans="15:20" x14ac:dyDescent="0.25">
      <c r="O262" s="1"/>
      <c r="T262" s="4" t="s">
        <v>260</v>
      </c>
    </row>
    <row r="263" spans="15:20" x14ac:dyDescent="0.25">
      <c r="O263" s="1"/>
      <c r="T263" s="4" t="s">
        <v>261</v>
      </c>
    </row>
    <row r="264" spans="15:20" x14ac:dyDescent="0.25">
      <c r="O264" s="1"/>
      <c r="T264" s="4" t="s">
        <v>262</v>
      </c>
    </row>
    <row r="265" spans="15:20" x14ac:dyDescent="0.25">
      <c r="O265" s="1"/>
      <c r="T265" s="4" t="s">
        <v>263</v>
      </c>
    </row>
    <row r="266" spans="15:20" x14ac:dyDescent="0.25">
      <c r="O266" s="1"/>
      <c r="T266" s="4" t="s">
        <v>264</v>
      </c>
    </row>
    <row r="267" spans="15:20" x14ac:dyDescent="0.25">
      <c r="O267" s="1"/>
      <c r="T267" s="4" t="s">
        <v>265</v>
      </c>
    </row>
    <row r="268" spans="15:20" x14ac:dyDescent="0.25">
      <c r="O268" s="1"/>
      <c r="T268" s="4" t="s">
        <v>266</v>
      </c>
    </row>
    <row r="269" spans="15:20" x14ac:dyDescent="0.25">
      <c r="O269" s="1"/>
      <c r="T269" s="4" t="s">
        <v>267</v>
      </c>
    </row>
    <row r="270" spans="15:20" x14ac:dyDescent="0.25">
      <c r="O270" s="1"/>
      <c r="T270" s="4" t="s">
        <v>268</v>
      </c>
    </row>
    <row r="271" spans="15:20" x14ac:dyDescent="0.25">
      <c r="O271" s="1"/>
      <c r="T271" s="4" t="s">
        <v>269</v>
      </c>
    </row>
    <row r="272" spans="15:20" x14ac:dyDescent="0.25">
      <c r="O272" s="1"/>
      <c r="T272" s="4" t="s">
        <v>270</v>
      </c>
    </row>
    <row r="273" spans="15:20" x14ac:dyDescent="0.25">
      <c r="O273" s="1"/>
      <c r="T273" s="4" t="s">
        <v>271</v>
      </c>
    </row>
    <row r="274" spans="15:20" x14ac:dyDescent="0.25">
      <c r="O274" s="1"/>
      <c r="T274" s="4" t="s">
        <v>272</v>
      </c>
    </row>
    <row r="275" spans="15:20" x14ac:dyDescent="0.25">
      <c r="O275" s="1"/>
      <c r="T275" s="3" t="s">
        <v>14</v>
      </c>
    </row>
    <row r="276" spans="15:20" x14ac:dyDescent="0.25">
      <c r="O276" s="1"/>
      <c r="T276" s="4" t="s">
        <v>273</v>
      </c>
    </row>
    <row r="277" spans="15:20" x14ac:dyDescent="0.25">
      <c r="O277" s="1"/>
      <c r="T277" s="4" t="s">
        <v>274</v>
      </c>
    </row>
    <row r="278" spans="15:20" x14ac:dyDescent="0.25">
      <c r="O278" s="1"/>
      <c r="T278" s="4" t="s">
        <v>275</v>
      </c>
    </row>
    <row r="279" spans="15:20" x14ac:dyDescent="0.25">
      <c r="O279" s="1"/>
      <c r="T279" s="4" t="s">
        <v>276</v>
      </c>
    </row>
    <row r="280" spans="15:20" x14ac:dyDescent="0.25">
      <c r="O280" s="1"/>
      <c r="T280" s="4" t="s">
        <v>277</v>
      </c>
    </row>
    <row r="281" spans="15:20" x14ac:dyDescent="0.25">
      <c r="O281" s="1"/>
      <c r="T281" s="4" t="s">
        <v>278</v>
      </c>
    </row>
    <row r="282" spans="15:20" x14ac:dyDescent="0.25">
      <c r="O282" s="1"/>
      <c r="T282" s="4" t="s">
        <v>279</v>
      </c>
    </row>
    <row r="283" spans="15:20" x14ac:dyDescent="0.25">
      <c r="O283" s="1"/>
      <c r="T283" s="4" t="s">
        <v>280</v>
      </c>
    </row>
    <row r="284" spans="15:20" x14ac:dyDescent="0.25">
      <c r="O284" s="1"/>
      <c r="T284" s="4" t="s">
        <v>281</v>
      </c>
    </row>
    <row r="285" spans="15:20" x14ac:dyDescent="0.25">
      <c r="O285" s="1"/>
      <c r="T285" s="4" t="s">
        <v>282</v>
      </c>
    </row>
    <row r="286" spans="15:20" x14ac:dyDescent="0.25">
      <c r="O286" s="1"/>
      <c r="T286" s="4" t="s">
        <v>283</v>
      </c>
    </row>
    <row r="287" spans="15:20" x14ac:dyDescent="0.25">
      <c r="O287" s="1"/>
      <c r="T287" s="4" t="s">
        <v>284</v>
      </c>
    </row>
    <row r="288" spans="15:20" x14ac:dyDescent="0.25">
      <c r="O288" s="1"/>
      <c r="T288" s="4" t="s">
        <v>285</v>
      </c>
    </row>
    <row r="289" spans="15:20" x14ac:dyDescent="0.25">
      <c r="O289" s="1"/>
      <c r="T289" s="4" t="s">
        <v>286</v>
      </c>
    </row>
    <row r="290" spans="15:20" x14ac:dyDescent="0.25">
      <c r="O290" s="1"/>
      <c r="T290" s="4" t="s">
        <v>287</v>
      </c>
    </row>
    <row r="291" spans="15:20" x14ac:dyDescent="0.25">
      <c r="O291" s="1"/>
      <c r="T291" s="4" t="s">
        <v>288</v>
      </c>
    </row>
    <row r="292" spans="15:20" x14ac:dyDescent="0.25">
      <c r="O292" s="1"/>
      <c r="T292" s="4" t="s">
        <v>289</v>
      </c>
    </row>
    <row r="293" spans="15:20" x14ac:dyDescent="0.25">
      <c r="O293" s="1"/>
      <c r="T293" s="4" t="s">
        <v>290</v>
      </c>
    </row>
    <row r="294" spans="15:20" x14ac:dyDescent="0.25">
      <c r="O294" s="1"/>
      <c r="T294" s="4" t="s">
        <v>291</v>
      </c>
    </row>
    <row r="295" spans="15:20" x14ac:dyDescent="0.25">
      <c r="O295" s="1"/>
      <c r="T295" s="4" t="s">
        <v>292</v>
      </c>
    </row>
    <row r="296" spans="15:20" x14ac:dyDescent="0.25">
      <c r="O296" s="1"/>
      <c r="T296" s="4" t="s">
        <v>293</v>
      </c>
    </row>
    <row r="297" spans="15:20" x14ac:dyDescent="0.25">
      <c r="O297" s="1"/>
      <c r="T297" s="4" t="s">
        <v>294</v>
      </c>
    </row>
    <row r="298" spans="15:20" x14ac:dyDescent="0.25">
      <c r="O298" s="1"/>
      <c r="T298" s="4" t="s">
        <v>295</v>
      </c>
    </row>
    <row r="299" spans="15:20" x14ac:dyDescent="0.25">
      <c r="O299" s="1"/>
      <c r="T299" s="4" t="s">
        <v>296</v>
      </c>
    </row>
    <row r="300" spans="15:20" x14ac:dyDescent="0.25">
      <c r="O300" s="1"/>
      <c r="T300" s="4" t="s">
        <v>297</v>
      </c>
    </row>
    <row r="301" spans="15:20" x14ac:dyDescent="0.25">
      <c r="O301" s="1"/>
      <c r="T301" s="4" t="s">
        <v>298</v>
      </c>
    </row>
    <row r="302" spans="15:20" x14ac:dyDescent="0.25">
      <c r="O302" s="1"/>
      <c r="T302" s="4" t="s">
        <v>299</v>
      </c>
    </row>
    <row r="303" spans="15:20" x14ac:dyDescent="0.25">
      <c r="O303" s="1"/>
      <c r="T303" s="4" t="s">
        <v>300</v>
      </c>
    </row>
    <row r="304" spans="15:20" x14ac:dyDescent="0.25">
      <c r="O304" s="1"/>
      <c r="T304" s="4" t="s">
        <v>301</v>
      </c>
    </row>
    <row r="305" spans="15:20" x14ac:dyDescent="0.25">
      <c r="O305" s="1"/>
      <c r="T305" s="4" t="s">
        <v>302</v>
      </c>
    </row>
    <row r="306" spans="15:20" x14ac:dyDescent="0.25">
      <c r="O306" s="1"/>
      <c r="T306" s="4" t="s">
        <v>303</v>
      </c>
    </row>
    <row r="307" spans="15:20" x14ac:dyDescent="0.25">
      <c r="O307" s="1"/>
      <c r="T307" s="4" t="s">
        <v>304</v>
      </c>
    </row>
    <row r="308" spans="15:20" x14ac:dyDescent="0.25">
      <c r="O308" s="1"/>
      <c r="T308" s="4" t="s">
        <v>305</v>
      </c>
    </row>
    <row r="309" spans="15:20" x14ac:dyDescent="0.25">
      <c r="O309" s="1"/>
      <c r="T309" s="4" t="s">
        <v>306</v>
      </c>
    </row>
    <row r="310" spans="15:20" x14ac:dyDescent="0.25">
      <c r="O310" s="1"/>
      <c r="T310" s="4" t="s">
        <v>307</v>
      </c>
    </row>
    <row r="311" spans="15:20" x14ac:dyDescent="0.25">
      <c r="O311" s="1"/>
      <c r="T311" s="4" t="s">
        <v>308</v>
      </c>
    </row>
    <row r="312" spans="15:20" x14ac:dyDescent="0.25">
      <c r="O312" s="1"/>
      <c r="T312" s="4" t="s">
        <v>309</v>
      </c>
    </row>
    <row r="313" spans="15:20" x14ac:dyDescent="0.25">
      <c r="O313" s="1"/>
      <c r="T313" s="4" t="s">
        <v>310</v>
      </c>
    </row>
    <row r="314" spans="15:20" x14ac:dyDescent="0.25">
      <c r="O314" s="1"/>
      <c r="T314" s="4" t="s">
        <v>311</v>
      </c>
    </row>
    <row r="315" spans="15:20" x14ac:dyDescent="0.25">
      <c r="O315" s="1"/>
      <c r="T315" s="4" t="s">
        <v>312</v>
      </c>
    </row>
    <row r="316" spans="15:20" x14ac:dyDescent="0.25">
      <c r="O316" s="1"/>
      <c r="T316" s="4" t="s">
        <v>313</v>
      </c>
    </row>
    <row r="317" spans="15:20" x14ac:dyDescent="0.25">
      <c r="O317" s="1"/>
      <c r="T317" s="4" t="s">
        <v>314</v>
      </c>
    </row>
    <row r="318" spans="15:20" x14ac:dyDescent="0.25">
      <c r="O318" s="1"/>
      <c r="T318" s="4" t="s">
        <v>315</v>
      </c>
    </row>
    <row r="319" spans="15:20" x14ac:dyDescent="0.25">
      <c r="O319" s="1"/>
      <c r="T319" s="4" t="s">
        <v>316</v>
      </c>
    </row>
    <row r="320" spans="15:20" x14ac:dyDescent="0.25">
      <c r="O320" s="1"/>
      <c r="T320" s="4" t="s">
        <v>317</v>
      </c>
    </row>
    <row r="321" spans="15:20" x14ac:dyDescent="0.25">
      <c r="O321" s="1"/>
      <c r="T321" s="4" t="s">
        <v>318</v>
      </c>
    </row>
    <row r="322" spans="15:20" x14ac:dyDescent="0.25">
      <c r="O322" s="1"/>
      <c r="T322" s="4" t="s">
        <v>319</v>
      </c>
    </row>
    <row r="323" spans="15:20" x14ac:dyDescent="0.25">
      <c r="O323" s="1"/>
      <c r="T323" s="4" t="s">
        <v>320</v>
      </c>
    </row>
    <row r="324" spans="15:20" x14ac:dyDescent="0.25">
      <c r="O324" s="1"/>
      <c r="T324" s="4" t="s">
        <v>321</v>
      </c>
    </row>
    <row r="325" spans="15:20" x14ac:dyDescent="0.25">
      <c r="O325" s="1"/>
      <c r="T325" s="4" t="s">
        <v>322</v>
      </c>
    </row>
    <row r="326" spans="15:20" x14ac:dyDescent="0.25">
      <c r="O326" s="1"/>
      <c r="T326" s="4" t="s">
        <v>323</v>
      </c>
    </row>
    <row r="327" spans="15:20" x14ac:dyDescent="0.25">
      <c r="O327" s="1"/>
      <c r="T327" s="4" t="s">
        <v>324</v>
      </c>
    </row>
    <row r="328" spans="15:20" x14ac:dyDescent="0.25">
      <c r="O328" s="1"/>
      <c r="T328" s="4" t="s">
        <v>325</v>
      </c>
    </row>
    <row r="329" spans="15:20" x14ac:dyDescent="0.25">
      <c r="O329" s="1"/>
      <c r="T329" s="4" t="s">
        <v>326</v>
      </c>
    </row>
    <row r="330" spans="15:20" x14ac:dyDescent="0.25">
      <c r="O330" s="1"/>
      <c r="T330" s="4" t="s">
        <v>327</v>
      </c>
    </row>
    <row r="331" spans="15:20" x14ac:dyDescent="0.25">
      <c r="O331" s="1"/>
      <c r="T331" s="4" t="s">
        <v>328</v>
      </c>
    </row>
    <row r="332" spans="15:20" x14ac:dyDescent="0.25">
      <c r="O332" s="1"/>
      <c r="T332" s="4" t="s">
        <v>329</v>
      </c>
    </row>
    <row r="333" spans="15:20" x14ac:dyDescent="0.25">
      <c r="O333" s="1"/>
      <c r="T333" s="4" t="s">
        <v>330</v>
      </c>
    </row>
    <row r="334" spans="15:20" x14ac:dyDescent="0.25">
      <c r="O334" s="1"/>
      <c r="T334" s="4" t="s">
        <v>331</v>
      </c>
    </row>
    <row r="335" spans="15:20" x14ac:dyDescent="0.25">
      <c r="O335" s="1"/>
      <c r="T335" s="4" t="s">
        <v>332</v>
      </c>
    </row>
    <row r="336" spans="15:20" x14ac:dyDescent="0.25">
      <c r="O336" s="1"/>
      <c r="T336" s="4" t="s">
        <v>333</v>
      </c>
    </row>
    <row r="337" spans="15:20" x14ac:dyDescent="0.25">
      <c r="O337" s="1"/>
      <c r="T337" s="4" t="s">
        <v>334</v>
      </c>
    </row>
    <row r="338" spans="15:20" x14ac:dyDescent="0.25">
      <c r="O338" s="1"/>
      <c r="T338" s="4" t="s">
        <v>335</v>
      </c>
    </row>
    <row r="339" spans="15:20" x14ac:dyDescent="0.25">
      <c r="O339" s="1"/>
      <c r="T339" s="4" t="s">
        <v>336</v>
      </c>
    </row>
    <row r="340" spans="15:20" x14ac:dyDescent="0.25">
      <c r="O340" s="1"/>
      <c r="T340" s="4" t="s">
        <v>337</v>
      </c>
    </row>
    <row r="341" spans="15:20" x14ac:dyDescent="0.25">
      <c r="O341" s="1"/>
      <c r="T341" s="4" t="s">
        <v>338</v>
      </c>
    </row>
    <row r="342" spans="15:20" x14ac:dyDescent="0.25">
      <c r="O342" s="1"/>
      <c r="T342" s="4" t="s">
        <v>339</v>
      </c>
    </row>
    <row r="343" spans="15:20" x14ac:dyDescent="0.25">
      <c r="O343" s="1"/>
      <c r="T343" s="4" t="s">
        <v>340</v>
      </c>
    </row>
    <row r="344" spans="15:20" x14ac:dyDescent="0.25">
      <c r="O344" s="1"/>
      <c r="T344" s="4" t="s">
        <v>341</v>
      </c>
    </row>
    <row r="345" spans="15:20" x14ac:dyDescent="0.25">
      <c r="O345" s="1"/>
      <c r="T345" s="4" t="s">
        <v>342</v>
      </c>
    </row>
    <row r="346" spans="15:20" x14ac:dyDescent="0.25">
      <c r="O346" s="1"/>
      <c r="T346" s="4" t="s">
        <v>343</v>
      </c>
    </row>
    <row r="347" spans="15:20" x14ac:dyDescent="0.25">
      <c r="O347" s="1"/>
      <c r="T347" s="4" t="s">
        <v>344</v>
      </c>
    </row>
    <row r="348" spans="15:20" x14ac:dyDescent="0.25">
      <c r="O348" s="1"/>
      <c r="T348" s="4" t="s">
        <v>345</v>
      </c>
    </row>
    <row r="349" spans="15:20" x14ac:dyDescent="0.25">
      <c r="O349" s="1"/>
      <c r="T349" s="4" t="s">
        <v>346</v>
      </c>
    </row>
    <row r="350" spans="15:20" x14ac:dyDescent="0.25">
      <c r="O350" s="1"/>
      <c r="T350" s="4" t="s">
        <v>347</v>
      </c>
    </row>
    <row r="351" spans="15:20" x14ac:dyDescent="0.25">
      <c r="O351" s="1"/>
      <c r="T351" s="4" t="s">
        <v>348</v>
      </c>
    </row>
    <row r="352" spans="15:20" x14ac:dyDescent="0.25">
      <c r="O352" s="1"/>
      <c r="T352" s="4" t="s">
        <v>349</v>
      </c>
    </row>
    <row r="353" spans="15:20" x14ac:dyDescent="0.25">
      <c r="O353" s="1"/>
      <c r="T353" s="4" t="s">
        <v>350</v>
      </c>
    </row>
    <row r="354" spans="15:20" x14ac:dyDescent="0.25">
      <c r="O354" s="1"/>
      <c r="T354" s="4" t="s">
        <v>351</v>
      </c>
    </row>
    <row r="355" spans="15:20" x14ac:dyDescent="0.25">
      <c r="O355" s="1"/>
      <c r="T355" s="4" t="s">
        <v>352</v>
      </c>
    </row>
    <row r="356" spans="15:20" x14ac:dyDescent="0.25">
      <c r="O356" s="1"/>
      <c r="T356" s="4" t="s">
        <v>353</v>
      </c>
    </row>
    <row r="357" spans="15:20" x14ac:dyDescent="0.25">
      <c r="O357" s="1"/>
      <c r="T357" s="4" t="s">
        <v>354</v>
      </c>
    </row>
    <row r="358" spans="15:20" x14ac:dyDescent="0.25">
      <c r="O358" s="1"/>
      <c r="T358" s="4" t="s">
        <v>355</v>
      </c>
    </row>
    <row r="359" spans="15:20" x14ac:dyDescent="0.25">
      <c r="O359" s="1"/>
      <c r="T359" s="4" t="s">
        <v>356</v>
      </c>
    </row>
    <row r="360" spans="15:20" x14ac:dyDescent="0.25">
      <c r="O360" s="1"/>
      <c r="T360" s="4" t="s">
        <v>357</v>
      </c>
    </row>
    <row r="361" spans="15:20" x14ac:dyDescent="0.25">
      <c r="O361" s="1"/>
      <c r="T361" s="4" t="s">
        <v>358</v>
      </c>
    </row>
    <row r="362" spans="15:20" x14ac:dyDescent="0.25">
      <c r="O362" s="1"/>
      <c r="T362" s="4" t="s">
        <v>359</v>
      </c>
    </row>
    <row r="363" spans="15:20" x14ac:dyDescent="0.25">
      <c r="O363" s="1"/>
      <c r="T363" s="4" t="s">
        <v>360</v>
      </c>
    </row>
    <row r="364" spans="15:20" x14ac:dyDescent="0.25">
      <c r="O364" s="1"/>
      <c r="T364" s="4" t="s">
        <v>361</v>
      </c>
    </row>
    <row r="365" spans="15:20" x14ac:dyDescent="0.25">
      <c r="O365" s="1"/>
      <c r="T365" s="4" t="s">
        <v>362</v>
      </c>
    </row>
    <row r="366" spans="15:20" x14ac:dyDescent="0.25">
      <c r="O366" s="1"/>
      <c r="T366" s="4" t="s">
        <v>363</v>
      </c>
    </row>
    <row r="367" spans="15:20" x14ac:dyDescent="0.25">
      <c r="O367" s="1"/>
      <c r="T367" s="4" t="s">
        <v>364</v>
      </c>
    </row>
    <row r="368" spans="15:20" x14ac:dyDescent="0.25">
      <c r="O368" s="1"/>
      <c r="T368" s="4" t="s">
        <v>365</v>
      </c>
    </row>
    <row r="369" spans="15:20" x14ac:dyDescent="0.25">
      <c r="O369" s="1"/>
      <c r="T369" s="4" t="s">
        <v>366</v>
      </c>
    </row>
    <row r="370" spans="15:20" x14ac:dyDescent="0.25">
      <c r="O370" s="1"/>
      <c r="T370" s="4" t="s">
        <v>367</v>
      </c>
    </row>
    <row r="371" spans="15:20" x14ac:dyDescent="0.25">
      <c r="O371" s="1"/>
      <c r="T371" s="4" t="s">
        <v>368</v>
      </c>
    </row>
    <row r="372" spans="15:20" x14ac:dyDescent="0.25">
      <c r="O372" s="1"/>
    </row>
    <row r="373" spans="15:20" x14ac:dyDescent="0.25">
      <c r="O373" s="1"/>
    </row>
    <row r="374" spans="15:20" x14ac:dyDescent="0.25">
      <c r="O374" s="1"/>
    </row>
    <row r="375" spans="15:20" x14ac:dyDescent="0.25">
      <c r="O375" s="1"/>
    </row>
    <row r="376" spans="15:20" x14ac:dyDescent="0.25">
      <c r="O376" s="1"/>
    </row>
    <row r="377" spans="15:20" x14ac:dyDescent="0.25">
      <c r="O377" s="1"/>
    </row>
    <row r="378" spans="15:20" x14ac:dyDescent="0.25">
      <c r="O378" s="1"/>
    </row>
    <row r="379" spans="15:20" x14ac:dyDescent="0.25">
      <c r="O379" s="1"/>
    </row>
    <row r="380" spans="15:20" x14ac:dyDescent="0.25">
      <c r="O380" s="1"/>
    </row>
  </sheetData>
  <mergeCells count="4">
    <mergeCell ref="A3:A5"/>
    <mergeCell ref="A6:O6"/>
    <mergeCell ref="A7:B7"/>
    <mergeCell ref="D9:G9"/>
  </mergeCells>
  <dataValidations count="12">
    <dataValidation type="list" allowBlank="1" showInputMessage="1" showErrorMessage="1" promptTitle="PACC" prompt="Seleccione el Código de Bienes y Servicios._x000a_" sqref="A11:A156">
      <formula1>$T$11:$T$371</formula1>
    </dataValidation>
    <dataValidation allowBlank="1" showInputMessage="1" showErrorMessage="1" promptTitle="PACC" prompt="La cantidad total resultará de la suma de las cantidades requeridas en cada trimestre. " sqref="H11:H156"/>
    <dataValidation allowBlank="1" showInputMessage="1" showErrorMessage="1" promptTitle="PACC" prompt="Digite la descripción de la compra o contratación." sqref="B11:B156"/>
    <dataValidation allowBlank="1" showInputMessage="1" showErrorMessage="1" promptTitle="PACC" prompt="Digite la unidad de medida._x000a__x000a_" sqref="C11:C156"/>
    <dataValidation allowBlank="1" showInputMessage="1" showErrorMessage="1" promptTitle="PACC" prompt="Digite el precio unitario estimado._x000a_" sqref="I11:I156"/>
    <dataValidation allowBlank="1" showInputMessage="1" showErrorMessage="1" promptTitle="PACC" prompt="Digite las observaciones que considere." sqref="O11:O156"/>
    <dataValidation type="list" allowBlank="1" showInputMessage="1" showErrorMessage="1" promptTitle="PACC" prompt="Seleccione el procedimiento de selección." sqref="L11:L156">
      <formula1>$W$11:$W$17</formula1>
    </dataValidation>
    <dataValidation allowBlank="1" showInputMessage="1" showErrorMessage="1" promptTitle="PACC" prompt="Digite la fuente de financiamiento del procedimiento de referencia." sqref="M11:M28 M30:M156"/>
    <dataValidation allowBlank="1" showInputMessage="1" showErrorMessage="1" promptTitle="PACC" prompt="Digite el valor adquirido." sqref="N11:N20 N30:N156"/>
    <dataValidation allowBlank="1" showInputMessage="1" showErrorMessage="1" promptTitle="PACC" prompt="Este valor se calculará automáticamente, resultado de la multiplicación de la cantidad total por el precio unitario estimado." sqref="J31:K31 N21:N29 J11:J30 J32:J156"/>
    <dataValidation allowBlank="1" showInputMessage="1" showErrorMessage="1" promptTitle="PACC" prompt="Digite la cantidad requerida en este período._x000a_" sqref="D11:G11 D16:G16 D118:G156"/>
    <dataValidation allowBlank="1" showInputMessage="1" showErrorMessage="1" promptTitle="PACC" prompt="Este valor se calculará sumando los costos totales que posean el mismo Código de Catálogo de Bienes y Servicios." sqref="K11:K30 K32:K156"/>
  </dataValidations>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0"/>
  <sheetViews>
    <sheetView topLeftCell="A141" zoomScale="70" zoomScaleNormal="70" workbookViewId="0">
      <selection activeCell="D11" sqref="D11:G156"/>
    </sheetView>
  </sheetViews>
  <sheetFormatPr baseColWidth="10" defaultColWidth="11.42578125" defaultRowHeight="18" x14ac:dyDescent="0.25"/>
  <cols>
    <col min="1" max="1" width="49.85546875" style="54" customWidth="1"/>
    <col min="2" max="2" width="36" style="54" customWidth="1"/>
    <col min="3" max="3" width="12" style="54" customWidth="1"/>
    <col min="4" max="4" width="12.28515625" style="54" customWidth="1"/>
    <col min="5" max="5" width="8" style="54" customWidth="1"/>
    <col min="6" max="7" width="7.42578125" style="54" customWidth="1"/>
    <col min="8" max="8" width="10.85546875" style="54" customWidth="1"/>
    <col min="9" max="9" width="16.42578125" style="54" customWidth="1"/>
    <col min="10" max="10" width="19.7109375" style="54" customWidth="1"/>
    <col min="11" max="11" width="27.140625" style="54" customWidth="1"/>
    <col min="12" max="12" width="22.85546875" style="54" customWidth="1"/>
    <col min="13" max="13" width="20.7109375" style="54" customWidth="1"/>
    <col min="14" max="14" width="14.5703125" style="54" customWidth="1"/>
    <col min="15" max="15" width="18.28515625" style="54" customWidth="1"/>
    <col min="16" max="16" width="19.42578125" style="54" customWidth="1"/>
    <col min="17" max="17" width="18.85546875" style="54" customWidth="1"/>
    <col min="18" max="18" width="17.140625" style="54" customWidth="1"/>
    <col min="19" max="19" width="21.42578125" style="54" customWidth="1"/>
    <col min="20" max="20" width="64.5703125" style="54" hidden="1" customWidth="1"/>
    <col min="21" max="21" width="20.85546875" style="54" customWidth="1"/>
    <col min="22" max="22" width="0" style="54" hidden="1" customWidth="1"/>
    <col min="23" max="23" width="52.28515625" style="54" hidden="1" customWidth="1"/>
    <col min="24" max="24" width="17.7109375" style="54" customWidth="1"/>
    <col min="25" max="16384" width="11.42578125" style="54"/>
  </cols>
  <sheetData>
    <row r="1" spans="1:23" ht="18.75" thickBot="1" x14ac:dyDescent="0.3"/>
    <row r="2" spans="1:23" ht="33.75" customHeight="1" x14ac:dyDescent="0.25">
      <c r="A2" s="9" t="s">
        <v>25</v>
      </c>
      <c r="N2" s="12" t="s">
        <v>2</v>
      </c>
      <c r="O2" s="21"/>
    </row>
    <row r="3" spans="1:23" ht="30.75" customHeight="1" x14ac:dyDescent="0.25">
      <c r="A3" s="116"/>
      <c r="N3" s="13" t="s">
        <v>3</v>
      </c>
      <c r="O3" s="22"/>
    </row>
    <row r="4" spans="1:23" ht="20.25" x14ac:dyDescent="0.3">
      <c r="A4" s="116"/>
      <c r="B4" s="55"/>
      <c r="C4" s="55"/>
      <c r="D4" s="55"/>
      <c r="E4" s="55"/>
      <c r="F4" s="55"/>
      <c r="G4" s="55"/>
      <c r="H4" s="55"/>
      <c r="I4" s="55"/>
      <c r="J4" s="55"/>
      <c r="K4" s="55"/>
      <c r="N4" s="13" t="s">
        <v>4</v>
      </c>
      <c r="O4" s="14"/>
    </row>
    <row r="5" spans="1:23" ht="17.25" customHeight="1" thickBot="1" x14ac:dyDescent="0.3">
      <c r="A5" s="116"/>
      <c r="B5" s="10"/>
      <c r="C5" s="10"/>
      <c r="D5" s="10"/>
      <c r="E5" s="10"/>
      <c r="F5" s="10"/>
      <c r="G5" s="10"/>
      <c r="H5" s="10"/>
      <c r="I5" s="10"/>
      <c r="J5" s="10"/>
      <c r="K5" s="10"/>
      <c r="N5" s="15" t="s">
        <v>12</v>
      </c>
      <c r="O5" s="16"/>
    </row>
    <row r="6" spans="1:23" ht="29.25" customHeight="1" x14ac:dyDescent="0.3">
      <c r="A6" s="117" t="s">
        <v>628</v>
      </c>
      <c r="B6" s="117"/>
      <c r="C6" s="117"/>
      <c r="D6" s="117"/>
      <c r="E6" s="117"/>
      <c r="F6" s="117"/>
      <c r="G6" s="117"/>
      <c r="H6" s="117"/>
      <c r="I6" s="117"/>
      <c r="J6" s="117"/>
      <c r="K6" s="117"/>
      <c r="L6" s="117"/>
      <c r="M6" s="117"/>
      <c r="N6" s="117"/>
      <c r="O6" s="117"/>
    </row>
    <row r="7" spans="1:23" x14ac:dyDescent="0.25">
      <c r="A7" s="118" t="s">
        <v>649</v>
      </c>
      <c r="B7" s="118"/>
      <c r="C7" s="10"/>
      <c r="D7" s="10"/>
      <c r="E7" s="10"/>
      <c r="F7" s="10"/>
      <c r="G7" s="10"/>
      <c r="H7" s="10"/>
      <c r="I7" s="10"/>
      <c r="J7" s="10"/>
      <c r="K7" s="10"/>
    </row>
    <row r="8" spans="1:23" ht="18.75" thickBot="1" x14ac:dyDescent="0.3"/>
    <row r="9" spans="1:23" ht="23.25" customHeight="1" x14ac:dyDescent="0.25">
      <c r="C9" s="2"/>
      <c r="D9" s="119" t="s">
        <v>15</v>
      </c>
      <c r="E9" s="120"/>
      <c r="F9" s="120"/>
      <c r="G9" s="121"/>
      <c r="H9" s="2"/>
      <c r="I9" s="2"/>
      <c r="J9" s="2"/>
      <c r="K9" s="2"/>
    </row>
    <row r="10" spans="1:23" ht="165.75" customHeight="1" x14ac:dyDescent="0.25">
      <c r="A10" s="17" t="s">
        <v>11</v>
      </c>
      <c r="B10" s="18" t="s">
        <v>370</v>
      </c>
      <c r="C10" s="18" t="s">
        <v>0</v>
      </c>
      <c r="D10" s="19" t="s">
        <v>7</v>
      </c>
      <c r="E10" s="19" t="s">
        <v>8</v>
      </c>
      <c r="F10" s="19" t="s">
        <v>9</v>
      </c>
      <c r="G10" s="19" t="s">
        <v>10</v>
      </c>
      <c r="H10" s="18" t="s">
        <v>5</v>
      </c>
      <c r="I10" s="18" t="s">
        <v>16</v>
      </c>
      <c r="J10" s="18" t="s">
        <v>371</v>
      </c>
      <c r="K10" s="18" t="s">
        <v>369</v>
      </c>
      <c r="L10" s="18" t="s">
        <v>19</v>
      </c>
      <c r="M10" s="18" t="s">
        <v>6</v>
      </c>
      <c r="N10" s="18" t="s">
        <v>1</v>
      </c>
      <c r="O10" s="20" t="s">
        <v>13</v>
      </c>
      <c r="Q10" s="5"/>
      <c r="R10" s="5"/>
      <c r="S10" s="5"/>
      <c r="T10" s="5"/>
      <c r="U10" s="5"/>
    </row>
    <row r="11" spans="1:23" s="40" customFormat="1" x14ac:dyDescent="0.25">
      <c r="A11" s="38" t="s">
        <v>57</v>
      </c>
      <c r="B11" s="38" t="s">
        <v>374</v>
      </c>
      <c r="C11" s="38"/>
      <c r="D11" s="107"/>
      <c r="E11" s="107"/>
      <c r="F11" s="107"/>
      <c r="G11" s="107"/>
      <c r="H11" s="57"/>
      <c r="I11" s="39"/>
      <c r="J11" s="39"/>
      <c r="K11" s="39"/>
      <c r="L11" s="38"/>
      <c r="M11" s="38"/>
      <c r="N11" s="39"/>
      <c r="O11" s="38"/>
      <c r="T11" s="4" t="s">
        <v>26</v>
      </c>
      <c r="W11" s="41" t="s">
        <v>23</v>
      </c>
    </row>
    <row r="12" spans="1:23" x14ac:dyDescent="0.25">
      <c r="A12" s="6" t="s">
        <v>59</v>
      </c>
      <c r="B12" s="6" t="s">
        <v>376</v>
      </c>
      <c r="C12" s="6"/>
      <c r="D12" s="109"/>
      <c r="E12" s="109"/>
      <c r="F12" s="109"/>
      <c r="G12" s="109"/>
      <c r="H12" s="8"/>
      <c r="I12" s="8"/>
      <c r="J12" s="39"/>
      <c r="K12" s="8"/>
      <c r="L12" s="6"/>
      <c r="M12" s="6"/>
      <c r="N12" s="8"/>
      <c r="O12" s="6"/>
      <c r="T12" s="4" t="s">
        <v>27</v>
      </c>
      <c r="W12" s="11" t="s">
        <v>24</v>
      </c>
    </row>
    <row r="13" spans="1:23" x14ac:dyDescent="0.25">
      <c r="A13" s="6" t="s">
        <v>377</v>
      </c>
      <c r="B13" s="6" t="s">
        <v>378</v>
      </c>
      <c r="C13" s="6"/>
      <c r="D13" s="109"/>
      <c r="E13" s="109"/>
      <c r="F13" s="109"/>
      <c r="G13" s="109"/>
      <c r="H13" s="7"/>
      <c r="I13" s="8"/>
      <c r="J13" s="39"/>
      <c r="K13" s="8"/>
      <c r="L13" s="6"/>
      <c r="M13" s="6"/>
      <c r="N13" s="8"/>
      <c r="O13" s="6"/>
      <c r="T13" s="4" t="s">
        <v>28</v>
      </c>
      <c r="W13" s="11" t="s">
        <v>22</v>
      </c>
    </row>
    <row r="14" spans="1:23" x14ac:dyDescent="0.25">
      <c r="A14" s="29" t="s">
        <v>88</v>
      </c>
      <c r="B14" s="29" t="s">
        <v>380</v>
      </c>
      <c r="C14" s="29"/>
      <c r="D14" s="109"/>
      <c r="E14" s="109"/>
      <c r="F14" s="109"/>
      <c r="G14" s="109"/>
      <c r="H14" s="59"/>
      <c r="I14" s="30"/>
      <c r="J14" s="39"/>
      <c r="K14" s="30"/>
      <c r="L14" s="29"/>
      <c r="M14" s="29"/>
      <c r="N14" s="8"/>
      <c r="O14" s="6"/>
      <c r="T14" s="4" t="s">
        <v>29</v>
      </c>
      <c r="W14" s="11" t="s">
        <v>21</v>
      </c>
    </row>
    <row r="15" spans="1:23" x14ac:dyDescent="0.25">
      <c r="A15" s="6" t="s">
        <v>99</v>
      </c>
      <c r="B15" s="6" t="s">
        <v>381</v>
      </c>
      <c r="C15" s="6"/>
      <c r="D15" s="109"/>
      <c r="E15" s="109"/>
      <c r="F15" s="109"/>
      <c r="G15" s="109"/>
      <c r="H15" s="7"/>
      <c r="I15" s="8"/>
      <c r="J15" s="39"/>
      <c r="K15" s="8"/>
      <c r="L15" s="6"/>
      <c r="M15" s="6"/>
      <c r="N15" s="8"/>
      <c r="O15" s="6"/>
      <c r="T15" s="4" t="s">
        <v>30</v>
      </c>
      <c r="W15" s="11" t="s">
        <v>20</v>
      </c>
    </row>
    <row r="16" spans="1:23" x14ac:dyDescent="0.25">
      <c r="A16" s="6" t="s">
        <v>101</v>
      </c>
      <c r="B16" s="6" t="s">
        <v>382</v>
      </c>
      <c r="C16" s="6"/>
      <c r="D16" s="109"/>
      <c r="E16" s="109"/>
      <c r="F16" s="109"/>
      <c r="G16" s="109"/>
      <c r="H16" s="7"/>
      <c r="I16" s="8"/>
      <c r="J16" s="39"/>
      <c r="K16" s="8"/>
      <c r="L16" s="6"/>
      <c r="M16" s="6"/>
      <c r="N16" s="8"/>
      <c r="O16" s="6"/>
      <c r="T16" s="4" t="s">
        <v>31</v>
      </c>
      <c r="W16" s="11" t="s">
        <v>17</v>
      </c>
    </row>
    <row r="17" spans="1:23" x14ac:dyDescent="0.25">
      <c r="A17" s="31" t="s">
        <v>105</v>
      </c>
      <c r="B17" s="31" t="s">
        <v>384</v>
      </c>
      <c r="C17" s="31"/>
      <c r="D17" s="109"/>
      <c r="E17" s="109"/>
      <c r="F17" s="109"/>
      <c r="G17" s="109"/>
      <c r="H17" s="62"/>
      <c r="I17" s="32"/>
      <c r="J17" s="39"/>
      <c r="K17" s="32"/>
      <c r="L17" s="31"/>
      <c r="M17" s="31"/>
      <c r="N17" s="32"/>
      <c r="O17" s="31"/>
      <c r="T17" s="4" t="s">
        <v>32</v>
      </c>
      <c r="W17" s="11" t="s">
        <v>18</v>
      </c>
    </row>
    <row r="18" spans="1:23" x14ac:dyDescent="0.25">
      <c r="A18" s="29" t="s">
        <v>110</v>
      </c>
      <c r="B18" s="29" t="s">
        <v>627</v>
      </c>
      <c r="C18" s="29"/>
      <c r="D18" s="109"/>
      <c r="E18" s="109"/>
      <c r="F18" s="109"/>
      <c r="G18" s="109"/>
      <c r="H18" s="59"/>
      <c r="I18" s="30"/>
      <c r="J18" s="39"/>
      <c r="K18" s="30"/>
      <c r="L18" s="29"/>
      <c r="M18" s="29"/>
      <c r="N18" s="30"/>
      <c r="O18" s="29"/>
      <c r="T18" s="4" t="s">
        <v>33</v>
      </c>
      <c r="W18" s="11"/>
    </row>
    <row r="19" spans="1:23" x14ac:dyDescent="0.25">
      <c r="A19" s="31" t="s">
        <v>154</v>
      </c>
      <c r="B19" s="31" t="s">
        <v>385</v>
      </c>
      <c r="C19" s="31"/>
      <c r="D19" s="109"/>
      <c r="E19" s="109"/>
      <c r="F19" s="109"/>
      <c r="G19" s="109"/>
      <c r="H19" s="62"/>
      <c r="I19" s="32"/>
      <c r="J19" s="39"/>
      <c r="K19" s="32"/>
      <c r="L19" s="31"/>
      <c r="M19" s="31"/>
      <c r="N19" s="32"/>
      <c r="O19" s="6"/>
      <c r="T19" s="4" t="s">
        <v>34</v>
      </c>
      <c r="W19" s="11"/>
    </row>
    <row r="20" spans="1:23" x14ac:dyDescent="0.25">
      <c r="A20" s="29" t="s">
        <v>177</v>
      </c>
      <c r="B20" s="29" t="s">
        <v>619</v>
      </c>
      <c r="C20" s="29"/>
      <c r="D20" s="109"/>
      <c r="E20" s="109"/>
      <c r="F20" s="109"/>
      <c r="G20" s="109"/>
      <c r="H20" s="30"/>
      <c r="I20" s="30"/>
      <c r="J20" s="39"/>
      <c r="K20" s="30"/>
      <c r="L20" s="29"/>
      <c r="M20" s="29"/>
      <c r="N20" s="8"/>
      <c r="O20" s="6"/>
      <c r="T20" s="4"/>
      <c r="W20" s="11"/>
    </row>
    <row r="21" spans="1:23" x14ac:dyDescent="0.25">
      <c r="A21" s="31" t="s">
        <v>386</v>
      </c>
      <c r="B21" s="31" t="s">
        <v>387</v>
      </c>
      <c r="C21" s="31"/>
      <c r="D21" s="109"/>
      <c r="E21" s="109"/>
      <c r="F21" s="109"/>
      <c r="G21" s="109"/>
      <c r="H21" s="62"/>
      <c r="I21" s="32"/>
      <c r="J21" s="39"/>
      <c r="K21" s="32"/>
      <c r="L21" s="31"/>
      <c r="M21" s="31"/>
      <c r="N21" s="30"/>
      <c r="O21" s="6"/>
      <c r="T21" s="4"/>
      <c r="W21" s="11"/>
    </row>
    <row r="22" spans="1:23" x14ac:dyDescent="0.25">
      <c r="A22" s="29" t="s">
        <v>388</v>
      </c>
      <c r="B22" s="29" t="s">
        <v>389</v>
      </c>
      <c r="C22" s="29" t="s">
        <v>373</v>
      </c>
      <c r="D22" s="109">
        <v>1</v>
      </c>
      <c r="E22" s="109"/>
      <c r="F22" s="109"/>
      <c r="G22" s="109"/>
      <c r="H22" s="69">
        <v>1</v>
      </c>
      <c r="I22" s="30"/>
      <c r="J22" s="39"/>
      <c r="K22" s="30"/>
      <c r="L22" s="29"/>
      <c r="M22" s="29"/>
      <c r="N22" s="32"/>
      <c r="O22" s="6"/>
      <c r="T22" s="4" t="s">
        <v>35</v>
      </c>
      <c r="W22" s="11"/>
    </row>
    <row r="23" spans="1:23" x14ac:dyDescent="0.25">
      <c r="A23" s="31" t="s">
        <v>390</v>
      </c>
      <c r="B23" s="31" t="s">
        <v>391</v>
      </c>
      <c r="C23" s="31"/>
      <c r="D23" s="109"/>
      <c r="E23" s="109"/>
      <c r="F23" s="109"/>
      <c r="G23" s="109"/>
      <c r="H23" s="32"/>
      <c r="I23" s="32"/>
      <c r="J23" s="39"/>
      <c r="K23" s="32"/>
      <c r="L23" s="31"/>
      <c r="M23" s="31"/>
      <c r="N23" s="30"/>
      <c r="O23" s="6"/>
      <c r="T23" s="4" t="s">
        <v>36</v>
      </c>
      <c r="W23" s="11"/>
    </row>
    <row r="24" spans="1:23" x14ac:dyDescent="0.25">
      <c r="A24" s="29" t="s">
        <v>392</v>
      </c>
      <c r="B24" s="29" t="s">
        <v>393</v>
      </c>
      <c r="C24" s="29"/>
      <c r="D24" s="109"/>
      <c r="E24" s="109"/>
      <c r="F24" s="109"/>
      <c r="G24" s="109"/>
      <c r="H24" s="59"/>
      <c r="I24" s="30"/>
      <c r="J24" s="39"/>
      <c r="K24" s="30"/>
      <c r="L24" s="29"/>
      <c r="M24" s="29"/>
      <c r="N24" s="32"/>
      <c r="O24" s="29"/>
      <c r="T24" s="4" t="s">
        <v>37</v>
      </c>
      <c r="W24" s="11"/>
    </row>
    <row r="25" spans="1:23" x14ac:dyDescent="0.25">
      <c r="A25" s="31" t="s">
        <v>394</v>
      </c>
      <c r="B25" s="31" t="s">
        <v>395</v>
      </c>
      <c r="C25" s="31"/>
      <c r="D25" s="109"/>
      <c r="E25" s="109"/>
      <c r="F25" s="109"/>
      <c r="G25" s="109"/>
      <c r="H25" s="32"/>
      <c r="I25" s="32"/>
      <c r="J25" s="39"/>
      <c r="K25" s="32"/>
      <c r="L25" s="31"/>
      <c r="M25" s="31"/>
      <c r="N25" s="30"/>
      <c r="O25" s="6"/>
      <c r="T25" s="4" t="s">
        <v>38</v>
      </c>
      <c r="W25" s="11"/>
    </row>
    <row r="26" spans="1:23" x14ac:dyDescent="0.25">
      <c r="A26" s="29" t="s">
        <v>396</v>
      </c>
      <c r="B26" s="29" t="s">
        <v>397</v>
      </c>
      <c r="C26" s="29" t="s">
        <v>660</v>
      </c>
      <c r="D26" s="109">
        <v>4</v>
      </c>
      <c r="E26" s="109"/>
      <c r="F26" s="109"/>
      <c r="G26" s="109"/>
      <c r="H26" s="59"/>
      <c r="I26" s="30"/>
      <c r="J26" s="39"/>
      <c r="K26" s="30"/>
      <c r="L26" s="29"/>
      <c r="M26" s="29"/>
      <c r="N26" s="32"/>
      <c r="O26" s="29"/>
      <c r="T26" s="4" t="s">
        <v>39</v>
      </c>
      <c r="W26" s="11"/>
    </row>
    <row r="27" spans="1:23" x14ac:dyDescent="0.25">
      <c r="A27" s="31" t="s">
        <v>398</v>
      </c>
      <c r="B27" s="31" t="s">
        <v>399</v>
      </c>
      <c r="C27" s="31"/>
      <c r="D27" s="109"/>
      <c r="E27" s="109"/>
      <c r="F27" s="109"/>
      <c r="G27" s="109"/>
      <c r="H27" s="62"/>
      <c r="I27" s="32"/>
      <c r="J27" s="39"/>
      <c r="K27" s="32"/>
      <c r="L27" s="31"/>
      <c r="M27" s="31"/>
      <c r="N27" s="30"/>
      <c r="O27" s="6"/>
      <c r="T27" s="4" t="s">
        <v>40</v>
      </c>
      <c r="W27" s="11"/>
    </row>
    <row r="28" spans="1:23" x14ac:dyDescent="0.25">
      <c r="A28" s="29" t="s">
        <v>400</v>
      </c>
      <c r="B28" s="29" t="s">
        <v>401</v>
      </c>
      <c r="C28" s="29"/>
      <c r="D28" s="109"/>
      <c r="E28" s="109"/>
      <c r="F28" s="109"/>
      <c r="G28" s="109"/>
      <c r="H28" s="59"/>
      <c r="I28" s="30"/>
      <c r="J28" s="39"/>
      <c r="K28" s="30"/>
      <c r="L28" s="29"/>
      <c r="M28" s="29"/>
      <c r="N28" s="32"/>
      <c r="O28" s="6"/>
      <c r="T28" s="4" t="s">
        <v>41</v>
      </c>
      <c r="W28" s="11"/>
    </row>
    <row r="29" spans="1:23" x14ac:dyDescent="0.25">
      <c r="A29" s="31" t="s">
        <v>180</v>
      </c>
      <c r="B29" s="31" t="s">
        <v>402</v>
      </c>
      <c r="C29" s="31"/>
      <c r="D29" s="109"/>
      <c r="E29" s="109"/>
      <c r="F29" s="109"/>
      <c r="G29" s="109"/>
      <c r="H29" s="62"/>
      <c r="I29" s="32"/>
      <c r="J29" s="39"/>
      <c r="K29" s="32"/>
      <c r="L29" s="31"/>
      <c r="M29" s="11"/>
      <c r="N29" s="30"/>
      <c r="O29" s="6"/>
      <c r="T29" s="4" t="s">
        <v>42</v>
      </c>
      <c r="W29" s="11"/>
    </row>
    <row r="30" spans="1:23" x14ac:dyDescent="0.25">
      <c r="A30" s="31" t="s">
        <v>403</v>
      </c>
      <c r="B30" s="29" t="s">
        <v>613</v>
      </c>
      <c r="C30" s="29" t="s">
        <v>373</v>
      </c>
      <c r="D30" s="109">
        <v>2</v>
      </c>
      <c r="E30" s="109"/>
      <c r="F30" s="109"/>
      <c r="G30" s="109"/>
      <c r="H30" s="30"/>
      <c r="I30" s="30"/>
      <c r="J30" s="39"/>
      <c r="K30" s="30"/>
      <c r="L30" s="29"/>
      <c r="M30" s="31"/>
      <c r="N30" s="30"/>
      <c r="O30" s="29"/>
      <c r="T30" s="4" t="s">
        <v>43</v>
      </c>
      <c r="W30" s="11"/>
    </row>
    <row r="31" spans="1:23" x14ac:dyDescent="0.25">
      <c r="A31" s="31" t="s">
        <v>403</v>
      </c>
      <c r="B31" s="31" t="s">
        <v>404</v>
      </c>
      <c r="C31" s="31"/>
      <c r="D31" s="109"/>
      <c r="E31" s="109"/>
      <c r="F31" s="109"/>
      <c r="G31" s="109"/>
      <c r="H31" s="62"/>
      <c r="I31" s="32"/>
      <c r="J31" s="39"/>
      <c r="K31" s="32"/>
      <c r="L31" s="31"/>
      <c r="M31" s="31"/>
      <c r="N31" s="32"/>
      <c r="O31" s="31"/>
      <c r="T31" s="4" t="s">
        <v>44</v>
      </c>
      <c r="W31" s="11"/>
    </row>
    <row r="32" spans="1:23" x14ac:dyDescent="0.25">
      <c r="A32" s="31" t="s">
        <v>405</v>
      </c>
      <c r="B32" s="29" t="s">
        <v>610</v>
      </c>
      <c r="C32" s="29"/>
      <c r="D32" s="109"/>
      <c r="E32" s="109"/>
      <c r="F32" s="109"/>
      <c r="G32" s="109"/>
      <c r="H32" s="30"/>
      <c r="I32" s="30"/>
      <c r="J32" s="39"/>
      <c r="K32" s="30"/>
      <c r="L32" s="29"/>
      <c r="M32" s="29"/>
      <c r="N32" s="30"/>
      <c r="O32" s="29"/>
      <c r="T32" s="4" t="s">
        <v>45</v>
      </c>
      <c r="W32" s="11"/>
    </row>
    <row r="33" spans="1:23" x14ac:dyDescent="0.25">
      <c r="A33" s="31" t="s">
        <v>407</v>
      </c>
      <c r="B33" s="31" t="s">
        <v>406</v>
      </c>
      <c r="C33" s="31" t="s">
        <v>373</v>
      </c>
      <c r="D33" s="109">
        <v>2</v>
      </c>
      <c r="E33" s="109"/>
      <c r="F33" s="109"/>
      <c r="G33" s="109"/>
      <c r="H33" s="62"/>
      <c r="I33" s="32"/>
      <c r="J33" s="39"/>
      <c r="K33" s="32"/>
      <c r="L33" s="31"/>
      <c r="M33" s="31"/>
      <c r="N33" s="8"/>
      <c r="O33" s="6"/>
      <c r="T33" s="4" t="s">
        <v>46</v>
      </c>
      <c r="W33" s="11"/>
    </row>
    <row r="34" spans="1:23" x14ac:dyDescent="0.25">
      <c r="A34" s="31" t="s">
        <v>408</v>
      </c>
      <c r="B34" s="6" t="s">
        <v>607</v>
      </c>
      <c r="C34" s="6"/>
      <c r="D34" s="109"/>
      <c r="E34" s="109"/>
      <c r="F34" s="109"/>
      <c r="G34" s="109"/>
      <c r="H34" s="8"/>
      <c r="I34" s="8"/>
      <c r="J34" s="39"/>
      <c r="K34" s="8"/>
      <c r="L34" s="6"/>
      <c r="M34" s="6"/>
      <c r="N34" s="8"/>
      <c r="O34" s="6"/>
      <c r="T34" s="4" t="s">
        <v>47</v>
      </c>
      <c r="W34" s="11"/>
    </row>
    <row r="35" spans="1:23" x14ac:dyDescent="0.25">
      <c r="A35" s="31" t="s">
        <v>410</v>
      </c>
      <c r="B35" s="6" t="s">
        <v>614</v>
      </c>
      <c r="C35" s="6"/>
      <c r="D35" s="109"/>
      <c r="E35" s="109"/>
      <c r="F35" s="109"/>
      <c r="G35" s="109"/>
      <c r="H35" s="8"/>
      <c r="I35" s="8"/>
      <c r="J35" s="39"/>
      <c r="K35" s="8"/>
      <c r="L35" s="6"/>
      <c r="M35" s="6"/>
      <c r="N35" s="8"/>
      <c r="O35" s="6"/>
      <c r="T35" s="4" t="s">
        <v>48</v>
      </c>
      <c r="W35" s="11"/>
    </row>
    <row r="36" spans="1:23" x14ac:dyDescent="0.25">
      <c r="A36" s="31" t="s">
        <v>412</v>
      </c>
      <c r="B36" s="29" t="s">
        <v>615</v>
      </c>
      <c r="C36" s="29"/>
      <c r="D36" s="109"/>
      <c r="E36" s="109"/>
      <c r="F36" s="109"/>
      <c r="G36" s="109"/>
      <c r="H36" s="59"/>
      <c r="I36" s="30"/>
      <c r="J36" s="39"/>
      <c r="K36" s="30"/>
      <c r="L36" s="29"/>
      <c r="M36" s="29"/>
      <c r="N36" s="30"/>
      <c r="O36" s="29"/>
      <c r="T36" s="4" t="s">
        <v>49</v>
      </c>
      <c r="W36" s="11"/>
    </row>
    <row r="37" spans="1:23" x14ac:dyDescent="0.25">
      <c r="A37" s="31" t="s">
        <v>414</v>
      </c>
      <c r="B37" s="31" t="s">
        <v>617</v>
      </c>
      <c r="C37" s="31"/>
      <c r="D37" s="109"/>
      <c r="E37" s="109"/>
      <c r="F37" s="109"/>
      <c r="G37" s="109"/>
      <c r="H37" s="32"/>
      <c r="I37" s="32"/>
      <c r="J37" s="39"/>
      <c r="K37" s="32"/>
      <c r="L37" s="31"/>
      <c r="M37" s="31"/>
      <c r="N37" s="8"/>
      <c r="O37" s="6"/>
      <c r="T37" s="4" t="s">
        <v>50</v>
      </c>
      <c r="W37" s="11"/>
    </row>
    <row r="38" spans="1:23" s="40" customFormat="1" x14ac:dyDescent="0.25">
      <c r="A38" s="31" t="s">
        <v>416</v>
      </c>
      <c r="B38" s="38" t="s">
        <v>609</v>
      </c>
      <c r="C38" s="38" t="s">
        <v>373</v>
      </c>
      <c r="D38" s="107">
        <v>1</v>
      </c>
      <c r="E38" s="107"/>
      <c r="F38" s="107"/>
      <c r="G38" s="107"/>
      <c r="H38" s="70"/>
      <c r="I38" s="39"/>
      <c r="J38" s="39"/>
      <c r="K38" s="39"/>
      <c r="L38" s="38"/>
      <c r="M38" s="38"/>
      <c r="N38" s="39"/>
      <c r="O38" s="38"/>
      <c r="T38" s="4" t="s">
        <v>51</v>
      </c>
      <c r="W38" s="41"/>
    </row>
    <row r="39" spans="1:23" x14ac:dyDescent="0.25">
      <c r="A39" s="31" t="s">
        <v>418</v>
      </c>
      <c r="B39" s="31" t="s">
        <v>409</v>
      </c>
      <c r="C39" s="31"/>
      <c r="D39" s="109"/>
      <c r="E39" s="109"/>
      <c r="F39" s="109"/>
      <c r="G39" s="109"/>
      <c r="H39" s="62"/>
      <c r="I39" s="32"/>
      <c r="J39" s="39"/>
      <c r="K39" s="32"/>
      <c r="L39" s="6"/>
      <c r="M39" s="6"/>
      <c r="N39" s="8"/>
      <c r="O39" s="6"/>
      <c r="T39" s="4" t="s">
        <v>52</v>
      </c>
      <c r="W39" s="11"/>
    </row>
    <row r="40" spans="1:23" x14ac:dyDescent="0.25">
      <c r="A40" s="31" t="s">
        <v>420</v>
      </c>
      <c r="B40" s="29" t="s">
        <v>618</v>
      </c>
      <c r="C40" s="29"/>
      <c r="D40" s="109"/>
      <c r="E40" s="109"/>
      <c r="F40" s="109"/>
      <c r="G40" s="109"/>
      <c r="H40" s="30"/>
      <c r="I40" s="30"/>
      <c r="J40" s="39"/>
      <c r="K40" s="30"/>
      <c r="L40" s="29"/>
      <c r="M40" s="29"/>
      <c r="N40" s="30"/>
      <c r="O40" s="29"/>
      <c r="T40" s="4" t="s">
        <v>53</v>
      </c>
      <c r="W40" s="11"/>
    </row>
    <row r="41" spans="1:23" x14ac:dyDescent="0.25">
      <c r="A41" s="31" t="s">
        <v>422</v>
      </c>
      <c r="B41" s="6" t="s">
        <v>411</v>
      </c>
      <c r="C41" s="6"/>
      <c r="D41" s="109"/>
      <c r="E41" s="109"/>
      <c r="F41" s="109"/>
      <c r="G41" s="109"/>
      <c r="H41" s="7"/>
      <c r="I41" s="8"/>
      <c r="J41" s="39"/>
      <c r="K41" s="8"/>
      <c r="L41" s="6"/>
      <c r="M41" s="6"/>
      <c r="N41" s="8"/>
      <c r="O41" s="6"/>
      <c r="T41" s="4" t="s">
        <v>54</v>
      </c>
      <c r="W41" s="11"/>
    </row>
    <row r="42" spans="1:23" x14ac:dyDescent="0.25">
      <c r="A42" s="31" t="s">
        <v>424</v>
      </c>
      <c r="B42" s="6" t="s">
        <v>620</v>
      </c>
      <c r="C42" s="6"/>
      <c r="D42" s="109"/>
      <c r="E42" s="109"/>
      <c r="F42" s="109"/>
      <c r="G42" s="109"/>
      <c r="H42" s="69"/>
      <c r="I42" s="8"/>
      <c r="J42" s="39"/>
      <c r="K42" s="8"/>
      <c r="L42" s="6"/>
      <c r="M42" s="6"/>
      <c r="N42" s="8"/>
      <c r="O42" s="6"/>
      <c r="T42" s="4" t="s">
        <v>55</v>
      </c>
      <c r="W42" s="11"/>
    </row>
    <row r="43" spans="1:23" x14ac:dyDescent="0.25">
      <c r="A43" s="31" t="s">
        <v>426</v>
      </c>
      <c r="B43" s="6" t="s">
        <v>413</v>
      </c>
      <c r="C43" s="6" t="s">
        <v>372</v>
      </c>
      <c r="D43" s="109">
        <v>18</v>
      </c>
      <c r="E43" s="109">
        <v>18</v>
      </c>
      <c r="F43" s="109">
        <v>18</v>
      </c>
      <c r="G43" s="109">
        <v>18</v>
      </c>
      <c r="H43" s="7">
        <v>72</v>
      </c>
      <c r="I43" s="8"/>
      <c r="J43" s="39"/>
      <c r="K43" s="8"/>
      <c r="L43" s="6"/>
      <c r="M43" s="6"/>
      <c r="N43" s="8"/>
      <c r="O43" s="6"/>
      <c r="T43" s="4" t="s">
        <v>56</v>
      </c>
      <c r="W43" s="11"/>
    </row>
    <row r="44" spans="1:23" x14ac:dyDescent="0.25">
      <c r="A44" s="31" t="s">
        <v>428</v>
      </c>
      <c r="B44" s="6" t="s">
        <v>624</v>
      </c>
      <c r="C44" s="6"/>
      <c r="D44" s="109"/>
      <c r="E44" s="109"/>
      <c r="F44" s="109"/>
      <c r="G44" s="109"/>
      <c r="H44" s="69"/>
      <c r="I44" s="8"/>
      <c r="J44" s="39"/>
      <c r="K44" s="8"/>
      <c r="L44" s="6"/>
      <c r="M44" s="6"/>
      <c r="N44" s="8"/>
      <c r="O44" s="6"/>
      <c r="T44" s="4" t="s">
        <v>57</v>
      </c>
      <c r="W44" s="11"/>
    </row>
    <row r="45" spans="1:23" x14ac:dyDescent="0.25">
      <c r="A45" s="31" t="s">
        <v>430</v>
      </c>
      <c r="B45" s="6" t="s">
        <v>415</v>
      </c>
      <c r="C45" s="6" t="s">
        <v>372</v>
      </c>
      <c r="D45" s="109">
        <v>1</v>
      </c>
      <c r="E45" s="109"/>
      <c r="F45" s="109"/>
      <c r="G45" s="109"/>
      <c r="H45" s="7"/>
      <c r="I45" s="8"/>
      <c r="J45" s="39"/>
      <c r="K45" s="8"/>
      <c r="L45" s="6"/>
      <c r="M45" s="6"/>
      <c r="N45" s="8"/>
      <c r="O45" s="6"/>
      <c r="T45" s="4" t="s">
        <v>58</v>
      </c>
      <c r="W45" s="11"/>
    </row>
    <row r="46" spans="1:23" x14ac:dyDescent="0.25">
      <c r="A46" s="31" t="s">
        <v>432</v>
      </c>
      <c r="B46" s="6" t="s">
        <v>605</v>
      </c>
      <c r="C46" s="6" t="s">
        <v>373</v>
      </c>
      <c r="D46" s="109">
        <v>7</v>
      </c>
      <c r="E46" s="109">
        <v>1</v>
      </c>
      <c r="F46" s="109">
        <v>1</v>
      </c>
      <c r="G46" s="109">
        <v>1</v>
      </c>
      <c r="H46" s="69">
        <v>10</v>
      </c>
      <c r="I46" s="8"/>
      <c r="J46" s="39"/>
      <c r="K46" s="8"/>
      <c r="L46" s="6"/>
      <c r="M46" s="6"/>
      <c r="N46" s="8"/>
      <c r="O46" s="6"/>
      <c r="T46" s="4"/>
      <c r="W46" s="11"/>
    </row>
    <row r="47" spans="1:23" x14ac:dyDescent="0.25">
      <c r="A47" s="31" t="s">
        <v>434</v>
      </c>
      <c r="B47" s="6" t="s">
        <v>417</v>
      </c>
      <c r="C47" s="6"/>
      <c r="D47" s="109"/>
      <c r="E47" s="109"/>
      <c r="F47" s="109"/>
      <c r="G47" s="109"/>
      <c r="H47" s="7"/>
      <c r="I47" s="8"/>
      <c r="J47" s="39"/>
      <c r="K47" s="8"/>
      <c r="L47" s="6"/>
      <c r="M47" s="6"/>
      <c r="N47" s="8"/>
      <c r="O47" s="6"/>
      <c r="T47" s="4" t="s">
        <v>59</v>
      </c>
      <c r="W47" s="11"/>
    </row>
    <row r="48" spans="1:23" x14ac:dyDescent="0.25">
      <c r="A48" s="31" t="s">
        <v>436</v>
      </c>
      <c r="B48" s="6" t="s">
        <v>612</v>
      </c>
      <c r="C48" s="6"/>
      <c r="D48" s="109"/>
      <c r="E48" s="109"/>
      <c r="F48" s="109"/>
      <c r="G48" s="109"/>
      <c r="H48" s="69"/>
      <c r="I48" s="8"/>
      <c r="J48" s="39"/>
      <c r="K48" s="8"/>
      <c r="L48" s="6"/>
      <c r="M48" s="6"/>
      <c r="N48" s="8"/>
      <c r="O48" s="6"/>
      <c r="T48" s="4" t="s">
        <v>60</v>
      </c>
      <c r="W48" s="11"/>
    </row>
    <row r="49" spans="1:23" x14ac:dyDescent="0.25">
      <c r="A49" s="31" t="s">
        <v>438</v>
      </c>
      <c r="B49" s="6" t="s">
        <v>419</v>
      </c>
      <c r="C49" s="6" t="s">
        <v>373</v>
      </c>
      <c r="D49" s="109">
        <v>12</v>
      </c>
      <c r="E49" s="109">
        <v>12</v>
      </c>
      <c r="F49" s="109">
        <v>12</v>
      </c>
      <c r="G49" s="109">
        <v>12</v>
      </c>
      <c r="H49" s="7">
        <v>48</v>
      </c>
      <c r="I49" s="8"/>
      <c r="J49" s="39"/>
      <c r="K49" s="8"/>
      <c r="L49" s="6"/>
      <c r="M49" s="6"/>
      <c r="N49" s="8"/>
      <c r="O49" s="6"/>
      <c r="T49" s="4" t="s">
        <v>61</v>
      </c>
      <c r="W49" s="11"/>
    </row>
    <row r="50" spans="1:23" x14ac:dyDescent="0.25">
      <c r="A50" s="31" t="s">
        <v>440</v>
      </c>
      <c r="B50" s="6" t="s">
        <v>608</v>
      </c>
      <c r="C50" s="6"/>
      <c r="D50" s="109"/>
      <c r="E50" s="109"/>
      <c r="F50" s="109"/>
      <c r="G50" s="109"/>
      <c r="H50" s="69"/>
      <c r="I50" s="8"/>
      <c r="J50" s="39"/>
      <c r="K50" s="8"/>
      <c r="L50" s="6"/>
      <c r="M50" s="6"/>
      <c r="N50" s="8"/>
      <c r="O50" s="6"/>
      <c r="T50" s="4" t="s">
        <v>62</v>
      </c>
      <c r="W50" s="11"/>
    </row>
    <row r="51" spans="1:23" x14ac:dyDescent="0.25">
      <c r="A51" s="31" t="s">
        <v>442</v>
      </c>
      <c r="B51" s="6" t="s">
        <v>421</v>
      </c>
      <c r="C51" s="6" t="s">
        <v>373</v>
      </c>
      <c r="D51" s="109">
        <v>24</v>
      </c>
      <c r="E51" s="109">
        <v>27</v>
      </c>
      <c r="F51" s="109">
        <v>9</v>
      </c>
      <c r="G51" s="109">
        <v>3</v>
      </c>
      <c r="H51" s="7">
        <v>63</v>
      </c>
      <c r="I51" s="8"/>
      <c r="J51" s="39"/>
      <c r="K51" s="8"/>
      <c r="L51" s="6"/>
      <c r="M51" s="6"/>
      <c r="N51" s="8"/>
      <c r="O51" s="6"/>
      <c r="T51" s="4" t="s">
        <v>63</v>
      </c>
      <c r="W51" s="11"/>
    </row>
    <row r="52" spans="1:23" x14ac:dyDescent="0.25">
      <c r="A52" s="31" t="s">
        <v>444</v>
      </c>
      <c r="B52" s="6" t="s">
        <v>625</v>
      </c>
      <c r="C52" s="6"/>
      <c r="D52" s="109"/>
      <c r="E52" s="109"/>
      <c r="F52" s="109"/>
      <c r="G52" s="109"/>
      <c r="H52" s="69"/>
      <c r="I52" s="8"/>
      <c r="J52" s="39"/>
      <c r="K52" s="8"/>
      <c r="L52" s="6"/>
      <c r="M52" s="6"/>
      <c r="N52" s="8"/>
      <c r="O52" s="6"/>
      <c r="T52" s="4" t="s">
        <v>64</v>
      </c>
      <c r="W52" s="11"/>
    </row>
    <row r="53" spans="1:23" x14ac:dyDescent="0.25">
      <c r="A53" s="31" t="s">
        <v>446</v>
      </c>
      <c r="B53" s="6" t="s">
        <v>423</v>
      </c>
      <c r="C53" s="6" t="s">
        <v>373</v>
      </c>
      <c r="D53" s="109">
        <v>60</v>
      </c>
      <c r="E53" s="109">
        <v>60</v>
      </c>
      <c r="F53" s="109">
        <v>60</v>
      </c>
      <c r="G53" s="109">
        <v>60</v>
      </c>
      <c r="H53" s="7">
        <v>240</v>
      </c>
      <c r="I53" s="8"/>
      <c r="J53" s="39"/>
      <c r="K53" s="8"/>
      <c r="L53" s="6"/>
      <c r="M53" s="6"/>
      <c r="N53" s="8"/>
      <c r="O53" s="6"/>
      <c r="T53" s="4" t="s">
        <v>65</v>
      </c>
      <c r="W53" s="11"/>
    </row>
    <row r="54" spans="1:23" x14ac:dyDescent="0.25">
      <c r="A54" s="31" t="s">
        <v>448</v>
      </c>
      <c r="B54" s="6" t="s">
        <v>606</v>
      </c>
      <c r="C54" s="6"/>
      <c r="D54" s="109"/>
      <c r="E54" s="109"/>
      <c r="F54" s="109"/>
      <c r="G54" s="114"/>
      <c r="H54" s="66"/>
      <c r="I54" s="66"/>
      <c r="J54" s="39"/>
      <c r="K54" s="8"/>
      <c r="L54" s="6"/>
      <c r="M54" s="6"/>
      <c r="N54" s="8"/>
      <c r="O54" s="6"/>
      <c r="T54" s="4" t="s">
        <v>66</v>
      </c>
      <c r="W54" s="11"/>
    </row>
    <row r="55" spans="1:23" x14ac:dyDescent="0.25">
      <c r="A55" s="31" t="s">
        <v>450</v>
      </c>
      <c r="B55" s="6" t="s">
        <v>425</v>
      </c>
      <c r="C55" s="6"/>
      <c r="D55" s="109"/>
      <c r="E55" s="109"/>
      <c r="F55" s="109"/>
      <c r="G55" s="109"/>
      <c r="H55" s="7"/>
      <c r="I55" s="8"/>
      <c r="J55" s="39"/>
      <c r="K55" s="8"/>
      <c r="L55" s="6"/>
      <c r="M55" s="6"/>
      <c r="N55" s="8"/>
      <c r="O55" s="6"/>
      <c r="T55" s="4" t="s">
        <v>67</v>
      </c>
      <c r="W55" s="11"/>
    </row>
    <row r="56" spans="1:23" x14ac:dyDescent="0.25">
      <c r="A56" s="31" t="s">
        <v>452</v>
      </c>
      <c r="B56" s="6" t="s">
        <v>611</v>
      </c>
      <c r="C56" s="6"/>
      <c r="D56" s="109"/>
      <c r="E56" s="109"/>
      <c r="F56" s="109"/>
      <c r="G56" s="109"/>
      <c r="H56" s="8"/>
      <c r="I56" s="8"/>
      <c r="J56" s="39"/>
      <c r="K56" s="8"/>
      <c r="L56" s="6"/>
      <c r="M56" s="6"/>
      <c r="N56" s="8"/>
      <c r="O56" s="6"/>
      <c r="T56" s="4" t="s">
        <v>68</v>
      </c>
      <c r="W56" s="11"/>
    </row>
    <row r="57" spans="1:23" x14ac:dyDescent="0.25">
      <c r="A57" s="31" t="s">
        <v>454</v>
      </c>
      <c r="B57" s="6" t="s">
        <v>427</v>
      </c>
      <c r="C57" s="6"/>
      <c r="D57" s="109"/>
      <c r="E57" s="109"/>
      <c r="F57" s="109"/>
      <c r="G57" s="109"/>
      <c r="H57" s="7"/>
      <c r="I57" s="8"/>
      <c r="J57" s="39"/>
      <c r="K57" s="8"/>
      <c r="L57" s="6"/>
      <c r="M57" s="6"/>
      <c r="N57" s="8"/>
      <c r="O57" s="6"/>
      <c r="T57" s="4" t="s">
        <v>69</v>
      </c>
      <c r="W57" s="11"/>
    </row>
    <row r="58" spans="1:23" x14ac:dyDescent="0.25">
      <c r="A58" s="31" t="s">
        <v>456</v>
      </c>
      <c r="B58" s="6" t="s">
        <v>623</v>
      </c>
      <c r="C58" s="6"/>
      <c r="D58" s="109"/>
      <c r="E58" s="109"/>
      <c r="F58" s="109"/>
      <c r="G58" s="109"/>
      <c r="H58" s="8"/>
      <c r="I58" s="8"/>
      <c r="J58" s="39"/>
      <c r="K58" s="8"/>
      <c r="L58" s="6"/>
      <c r="M58" s="6"/>
      <c r="N58" s="8"/>
      <c r="O58" s="6"/>
      <c r="T58" s="4" t="s">
        <v>70</v>
      </c>
      <c r="W58" s="11"/>
    </row>
    <row r="59" spans="1:23" x14ac:dyDescent="0.25">
      <c r="A59" s="31" t="s">
        <v>458</v>
      </c>
      <c r="B59" s="6" t="s">
        <v>429</v>
      </c>
      <c r="C59" s="6"/>
      <c r="D59" s="109"/>
      <c r="E59" s="109"/>
      <c r="F59" s="109"/>
      <c r="G59" s="109"/>
      <c r="H59" s="7"/>
      <c r="I59" s="8"/>
      <c r="J59" s="39"/>
      <c r="K59" s="8"/>
      <c r="L59" s="6"/>
      <c r="M59" s="6"/>
      <c r="N59" s="8"/>
      <c r="O59" s="6"/>
      <c r="T59" s="4" t="s">
        <v>71</v>
      </c>
      <c r="W59" s="11"/>
    </row>
    <row r="60" spans="1:23" x14ac:dyDescent="0.25">
      <c r="A60" s="31" t="s">
        <v>460</v>
      </c>
      <c r="B60" s="6" t="s">
        <v>622</v>
      </c>
      <c r="C60" s="6"/>
      <c r="D60" s="109"/>
      <c r="E60" s="109"/>
      <c r="F60" s="109"/>
      <c r="G60" s="109"/>
      <c r="H60" s="8"/>
      <c r="I60" s="8"/>
      <c r="J60" s="39"/>
      <c r="K60" s="8"/>
      <c r="L60" s="6"/>
      <c r="M60" s="6"/>
      <c r="N60" s="8"/>
      <c r="O60" s="6"/>
      <c r="T60" s="4" t="s">
        <v>72</v>
      </c>
      <c r="W60" s="11"/>
    </row>
    <row r="61" spans="1:23" x14ac:dyDescent="0.25">
      <c r="A61" s="31" t="s">
        <v>462</v>
      </c>
      <c r="B61" s="6" t="s">
        <v>431</v>
      </c>
      <c r="C61" s="6"/>
      <c r="D61" s="109"/>
      <c r="E61" s="109"/>
      <c r="F61" s="109"/>
      <c r="G61" s="109"/>
      <c r="H61" s="7"/>
      <c r="I61" s="8"/>
      <c r="J61" s="39"/>
      <c r="K61" s="8"/>
      <c r="L61" s="6"/>
      <c r="M61" s="6"/>
      <c r="N61" s="8"/>
      <c r="O61" s="6"/>
      <c r="T61" s="4" t="s">
        <v>73</v>
      </c>
      <c r="W61" s="11"/>
    </row>
    <row r="62" spans="1:23" x14ac:dyDescent="0.25">
      <c r="A62" s="31" t="s">
        <v>464</v>
      </c>
      <c r="B62" s="6" t="s">
        <v>616</v>
      </c>
      <c r="C62" s="6"/>
      <c r="D62" s="109"/>
      <c r="E62" s="109"/>
      <c r="F62" s="109"/>
      <c r="G62" s="109"/>
      <c r="H62" s="8"/>
      <c r="I62" s="8"/>
      <c r="J62" s="39"/>
      <c r="K62" s="8"/>
      <c r="L62" s="6"/>
      <c r="M62" s="6"/>
      <c r="N62" s="8"/>
      <c r="O62" s="6"/>
      <c r="T62" s="4" t="s">
        <v>74</v>
      </c>
      <c r="W62" s="11"/>
    </row>
    <row r="63" spans="1:23" x14ac:dyDescent="0.25">
      <c r="A63" s="31" t="s">
        <v>466</v>
      </c>
      <c r="B63" s="6" t="s">
        <v>433</v>
      </c>
      <c r="C63" s="6"/>
      <c r="D63" s="109"/>
      <c r="E63" s="109"/>
      <c r="F63" s="109"/>
      <c r="G63" s="109"/>
      <c r="H63" s="7"/>
      <c r="I63" s="8"/>
      <c r="J63" s="39"/>
      <c r="K63" s="8"/>
      <c r="L63" s="6"/>
      <c r="M63" s="6"/>
      <c r="N63" s="8"/>
      <c r="O63" s="6"/>
      <c r="T63" s="4" t="s">
        <v>75</v>
      </c>
      <c r="W63" s="11"/>
    </row>
    <row r="64" spans="1:23" x14ac:dyDescent="0.25">
      <c r="A64" s="31" t="s">
        <v>467</v>
      </c>
      <c r="B64" s="6" t="s">
        <v>599</v>
      </c>
      <c r="C64" s="6"/>
      <c r="D64" s="109"/>
      <c r="E64" s="109"/>
      <c r="F64" s="109"/>
      <c r="G64" s="109"/>
      <c r="H64" s="8"/>
      <c r="I64" s="8"/>
      <c r="J64" s="39"/>
      <c r="K64" s="8"/>
      <c r="L64" s="6"/>
      <c r="M64" s="6"/>
      <c r="N64" s="8"/>
      <c r="O64" s="6"/>
      <c r="T64" s="4" t="s">
        <v>76</v>
      </c>
      <c r="W64" s="11"/>
    </row>
    <row r="65" spans="1:23" x14ac:dyDescent="0.25">
      <c r="A65" s="31" t="s">
        <v>468</v>
      </c>
      <c r="B65" s="6" t="s">
        <v>435</v>
      </c>
      <c r="C65" s="6" t="s">
        <v>373</v>
      </c>
      <c r="D65" s="109">
        <v>9</v>
      </c>
      <c r="E65" s="109">
        <v>9</v>
      </c>
      <c r="F65" s="109">
        <v>9</v>
      </c>
      <c r="G65" s="109">
        <v>9</v>
      </c>
      <c r="H65" s="7">
        <v>36</v>
      </c>
      <c r="I65" s="8"/>
      <c r="J65" s="39"/>
      <c r="K65" s="8"/>
      <c r="L65" s="6"/>
      <c r="M65" s="6"/>
      <c r="N65" s="8"/>
      <c r="O65" s="6"/>
      <c r="T65" s="4" t="s">
        <v>77</v>
      </c>
      <c r="W65" s="11"/>
    </row>
    <row r="66" spans="1:23" x14ac:dyDescent="0.25">
      <c r="A66" s="31" t="s">
        <v>470</v>
      </c>
      <c r="B66" s="6" t="s">
        <v>598</v>
      </c>
      <c r="C66" s="6"/>
      <c r="D66" s="109"/>
      <c r="E66" s="109"/>
      <c r="F66" s="109"/>
      <c r="G66" s="109"/>
      <c r="H66" s="8"/>
      <c r="I66" s="8"/>
      <c r="J66" s="39"/>
      <c r="K66" s="8"/>
      <c r="L66" s="6"/>
      <c r="M66" s="6"/>
      <c r="N66" s="8"/>
      <c r="O66" s="6"/>
      <c r="T66" s="4"/>
      <c r="W66" s="11"/>
    </row>
    <row r="67" spans="1:23" x14ac:dyDescent="0.25">
      <c r="A67" s="31" t="s">
        <v>472</v>
      </c>
      <c r="B67" s="6" t="s">
        <v>437</v>
      </c>
      <c r="C67" s="6" t="s">
        <v>510</v>
      </c>
      <c r="D67" s="109">
        <v>3</v>
      </c>
      <c r="E67" s="109">
        <v>3</v>
      </c>
      <c r="F67" s="109">
        <v>3</v>
      </c>
      <c r="G67" s="109">
        <v>3</v>
      </c>
      <c r="H67" s="7">
        <v>12</v>
      </c>
      <c r="I67" s="8"/>
      <c r="J67" s="39"/>
      <c r="K67" s="8"/>
      <c r="L67" s="6"/>
      <c r="M67" s="6"/>
      <c r="N67" s="8"/>
      <c r="O67" s="6"/>
      <c r="T67" s="4" t="s">
        <v>78</v>
      </c>
      <c r="W67" s="11"/>
    </row>
    <row r="68" spans="1:23" x14ac:dyDescent="0.25">
      <c r="A68" s="31" t="s">
        <v>473</v>
      </c>
      <c r="B68" s="6" t="s">
        <v>439</v>
      </c>
      <c r="C68" s="6" t="s">
        <v>510</v>
      </c>
      <c r="D68" s="109">
        <v>6</v>
      </c>
      <c r="E68" s="109">
        <v>6</v>
      </c>
      <c r="F68" s="109">
        <v>6</v>
      </c>
      <c r="G68" s="109">
        <v>6</v>
      </c>
      <c r="H68" s="7">
        <v>24</v>
      </c>
      <c r="I68" s="8"/>
      <c r="J68" s="39"/>
      <c r="K68" s="8"/>
      <c r="L68" s="6"/>
      <c r="M68" s="6"/>
      <c r="N68" s="8"/>
      <c r="O68" s="6"/>
      <c r="T68" s="4"/>
      <c r="W68" s="11"/>
    </row>
    <row r="69" spans="1:23" x14ac:dyDescent="0.25">
      <c r="A69" s="31" t="s">
        <v>474</v>
      </c>
      <c r="B69" s="6" t="s">
        <v>441</v>
      </c>
      <c r="C69" s="6" t="s">
        <v>373</v>
      </c>
      <c r="D69" s="109">
        <v>100</v>
      </c>
      <c r="E69" s="109">
        <v>100</v>
      </c>
      <c r="F69" s="109">
        <v>100</v>
      </c>
      <c r="G69" s="109">
        <v>100</v>
      </c>
      <c r="H69" s="7">
        <v>400</v>
      </c>
      <c r="I69" s="8"/>
      <c r="J69" s="39"/>
      <c r="K69" s="8"/>
      <c r="L69" s="6"/>
      <c r="M69" s="6"/>
      <c r="N69" s="8"/>
      <c r="O69" s="6"/>
      <c r="T69" s="4" t="s">
        <v>79</v>
      </c>
      <c r="W69" s="11"/>
    </row>
    <row r="70" spans="1:23" x14ac:dyDescent="0.25">
      <c r="A70" s="31" t="s">
        <v>476</v>
      </c>
      <c r="B70" s="6" t="s">
        <v>443</v>
      </c>
      <c r="C70" s="6" t="s">
        <v>373</v>
      </c>
      <c r="D70" s="109">
        <v>15</v>
      </c>
      <c r="E70" s="109">
        <v>15</v>
      </c>
      <c r="F70" s="109">
        <v>15</v>
      </c>
      <c r="G70" s="109">
        <v>15</v>
      </c>
      <c r="H70" s="7">
        <v>60</v>
      </c>
      <c r="I70" s="8"/>
      <c r="J70" s="39"/>
      <c r="K70" s="8"/>
      <c r="L70" s="6"/>
      <c r="M70" s="6"/>
      <c r="N70" s="8"/>
      <c r="O70" s="6"/>
      <c r="T70" s="4" t="s">
        <v>80</v>
      </c>
      <c r="W70" s="11"/>
    </row>
    <row r="71" spans="1:23" x14ac:dyDescent="0.25">
      <c r="A71" s="31" t="s">
        <v>478</v>
      </c>
      <c r="B71" s="6" t="s">
        <v>445</v>
      </c>
      <c r="C71" s="6" t="s">
        <v>510</v>
      </c>
      <c r="D71" s="109">
        <v>2</v>
      </c>
      <c r="E71" s="109">
        <v>2</v>
      </c>
      <c r="F71" s="109">
        <v>2</v>
      </c>
      <c r="G71" s="109">
        <v>2</v>
      </c>
      <c r="H71" s="7">
        <v>8</v>
      </c>
      <c r="I71" s="8"/>
      <c r="J71" s="39"/>
      <c r="K71" s="8"/>
      <c r="L71" s="6"/>
      <c r="M71" s="6"/>
      <c r="N71" s="8"/>
      <c r="O71" s="6"/>
      <c r="T71" s="4" t="s">
        <v>81</v>
      </c>
      <c r="W71" s="11"/>
    </row>
    <row r="72" spans="1:23" x14ac:dyDescent="0.25">
      <c r="A72" s="31" t="s">
        <v>480</v>
      </c>
      <c r="B72" s="6" t="s">
        <v>447</v>
      </c>
      <c r="C72" s="6" t="s">
        <v>373</v>
      </c>
      <c r="D72" s="109">
        <v>6</v>
      </c>
      <c r="E72" s="109">
        <v>6</v>
      </c>
      <c r="F72" s="109">
        <v>6</v>
      </c>
      <c r="G72" s="109">
        <v>6</v>
      </c>
      <c r="H72" s="7">
        <v>24</v>
      </c>
      <c r="I72" s="8"/>
      <c r="J72" s="39"/>
      <c r="K72" s="8"/>
      <c r="L72" s="6"/>
      <c r="M72" s="6"/>
      <c r="N72" s="8"/>
      <c r="O72" s="6"/>
      <c r="T72" s="4" t="s">
        <v>82</v>
      </c>
      <c r="W72" s="11"/>
    </row>
    <row r="73" spans="1:23" x14ac:dyDescent="0.25">
      <c r="A73" s="31" t="s">
        <v>482</v>
      </c>
      <c r="B73" s="6" t="s">
        <v>449</v>
      </c>
      <c r="C73" s="6"/>
      <c r="D73" s="109"/>
      <c r="E73" s="109"/>
      <c r="F73" s="109"/>
      <c r="G73" s="109"/>
      <c r="H73" s="7"/>
      <c r="I73" s="8"/>
      <c r="J73" s="39"/>
      <c r="K73" s="8"/>
      <c r="L73" s="6"/>
      <c r="M73" s="6"/>
      <c r="N73" s="8"/>
      <c r="O73" s="6"/>
      <c r="T73" s="4" t="s">
        <v>83</v>
      </c>
      <c r="W73" s="11"/>
    </row>
    <row r="74" spans="1:23" x14ac:dyDescent="0.25">
      <c r="A74" s="31" t="s">
        <v>483</v>
      </c>
      <c r="B74" s="6" t="s">
        <v>451</v>
      </c>
      <c r="C74" s="6" t="s">
        <v>664</v>
      </c>
      <c r="D74" s="109">
        <v>9</v>
      </c>
      <c r="E74" s="109">
        <v>9</v>
      </c>
      <c r="F74" s="109">
        <v>9</v>
      </c>
      <c r="G74" s="109">
        <v>9</v>
      </c>
      <c r="H74" s="7">
        <v>36</v>
      </c>
      <c r="I74" s="8"/>
      <c r="J74" s="39"/>
      <c r="K74" s="8"/>
      <c r="L74" s="6"/>
      <c r="M74" s="6"/>
      <c r="N74" s="8"/>
      <c r="O74" s="6"/>
      <c r="T74" s="4" t="s">
        <v>84</v>
      </c>
      <c r="W74" s="11"/>
    </row>
    <row r="75" spans="1:23" x14ac:dyDescent="0.25">
      <c r="A75" s="31" t="s">
        <v>485</v>
      </c>
      <c r="B75" s="6" t="s">
        <v>453</v>
      </c>
      <c r="C75" s="6" t="s">
        <v>373</v>
      </c>
      <c r="D75" s="109">
        <v>6</v>
      </c>
      <c r="E75" s="109">
        <v>6</v>
      </c>
      <c r="F75" s="109">
        <v>6</v>
      </c>
      <c r="G75" s="109">
        <v>6</v>
      </c>
      <c r="H75" s="7">
        <v>24</v>
      </c>
      <c r="I75" s="8"/>
      <c r="J75" s="39"/>
      <c r="K75" s="8"/>
      <c r="L75" s="6"/>
      <c r="M75" s="6"/>
      <c r="N75" s="8"/>
      <c r="O75" s="6"/>
      <c r="T75" s="4" t="s">
        <v>85</v>
      </c>
      <c r="W75" s="11"/>
    </row>
    <row r="76" spans="1:23" x14ac:dyDescent="0.25">
      <c r="A76" s="31" t="s">
        <v>487</v>
      </c>
      <c r="B76" s="6" t="s">
        <v>455</v>
      </c>
      <c r="C76" s="6" t="s">
        <v>373</v>
      </c>
      <c r="D76" s="109">
        <v>2</v>
      </c>
      <c r="E76" s="109">
        <v>2</v>
      </c>
      <c r="F76" s="109">
        <v>2</v>
      </c>
      <c r="G76" s="109">
        <v>2</v>
      </c>
      <c r="H76" s="7">
        <v>8</v>
      </c>
      <c r="I76" s="8"/>
      <c r="J76" s="39"/>
      <c r="K76" s="8"/>
      <c r="L76" s="6"/>
      <c r="M76" s="6"/>
      <c r="N76" s="8"/>
      <c r="O76" s="6"/>
      <c r="T76" s="4" t="s">
        <v>86</v>
      </c>
      <c r="W76" s="11"/>
    </row>
    <row r="77" spans="1:23" x14ac:dyDescent="0.25">
      <c r="A77" s="31" t="s">
        <v>489</v>
      </c>
      <c r="B77" s="6" t="s">
        <v>457</v>
      </c>
      <c r="C77" s="6" t="s">
        <v>373</v>
      </c>
      <c r="D77" s="109">
        <v>10</v>
      </c>
      <c r="E77" s="109">
        <v>10</v>
      </c>
      <c r="F77" s="109">
        <v>10</v>
      </c>
      <c r="G77" s="109">
        <v>10</v>
      </c>
      <c r="H77" s="7">
        <v>40</v>
      </c>
      <c r="I77" s="8"/>
      <c r="J77" s="39"/>
      <c r="K77" s="8"/>
      <c r="L77" s="6"/>
      <c r="M77" s="6"/>
      <c r="N77" s="8"/>
      <c r="O77" s="6"/>
      <c r="T77" s="4" t="s">
        <v>87</v>
      </c>
      <c r="W77" s="11"/>
    </row>
    <row r="78" spans="1:23" x14ac:dyDescent="0.25">
      <c r="A78" s="31" t="s">
        <v>491</v>
      </c>
      <c r="B78" s="6" t="s">
        <v>459</v>
      </c>
      <c r="C78" s="6"/>
      <c r="D78" s="109"/>
      <c r="E78" s="109"/>
      <c r="F78" s="109"/>
      <c r="G78" s="109"/>
      <c r="H78" s="7"/>
      <c r="I78" s="8"/>
      <c r="J78" s="39"/>
      <c r="K78" s="8"/>
      <c r="L78" s="6"/>
      <c r="M78" s="6"/>
      <c r="N78" s="8"/>
      <c r="O78" s="6"/>
      <c r="T78" s="4" t="s">
        <v>88</v>
      </c>
      <c r="W78" s="11"/>
    </row>
    <row r="79" spans="1:23" x14ac:dyDescent="0.25">
      <c r="A79" s="31" t="s">
        <v>493</v>
      </c>
      <c r="B79" s="6" t="s">
        <v>461</v>
      </c>
      <c r="C79" s="6"/>
      <c r="D79" s="109"/>
      <c r="E79" s="109"/>
      <c r="F79" s="109"/>
      <c r="G79" s="109"/>
      <c r="H79" s="7"/>
      <c r="I79" s="8"/>
      <c r="J79" s="39"/>
      <c r="K79" s="8"/>
      <c r="L79" s="6"/>
      <c r="M79" s="6"/>
      <c r="N79" s="8"/>
      <c r="O79" s="6"/>
      <c r="T79" s="4" t="s">
        <v>89</v>
      </c>
      <c r="W79" s="11"/>
    </row>
    <row r="80" spans="1:23" x14ac:dyDescent="0.25">
      <c r="A80" s="31" t="s">
        <v>495</v>
      </c>
      <c r="B80" s="6" t="s">
        <v>463</v>
      </c>
      <c r="C80" s="6" t="s">
        <v>373</v>
      </c>
      <c r="D80" s="109"/>
      <c r="E80" s="109">
        <v>400</v>
      </c>
      <c r="F80" s="109"/>
      <c r="G80" s="109">
        <v>300</v>
      </c>
      <c r="H80" s="7">
        <v>700</v>
      </c>
      <c r="I80" s="8"/>
      <c r="J80" s="39"/>
      <c r="K80" s="8"/>
      <c r="L80" s="6"/>
      <c r="M80" s="6"/>
      <c r="N80" s="8"/>
      <c r="O80" s="6"/>
      <c r="T80" s="4" t="s">
        <v>90</v>
      </c>
      <c r="W80" s="11"/>
    </row>
    <row r="81" spans="1:23" x14ac:dyDescent="0.25">
      <c r="A81" s="31" t="s">
        <v>497</v>
      </c>
      <c r="B81" s="6" t="s">
        <v>465</v>
      </c>
      <c r="C81" s="6" t="s">
        <v>373</v>
      </c>
      <c r="D81" s="109">
        <v>6</v>
      </c>
      <c r="E81" s="109">
        <v>6</v>
      </c>
      <c r="F81" s="109">
        <v>6</v>
      </c>
      <c r="G81" s="109">
        <v>6</v>
      </c>
      <c r="H81" s="7">
        <v>24</v>
      </c>
      <c r="I81" s="8"/>
      <c r="J81" s="39"/>
      <c r="K81" s="8"/>
      <c r="L81" s="6"/>
      <c r="M81" s="6"/>
      <c r="N81" s="8"/>
      <c r="O81" s="6"/>
      <c r="T81" s="4" t="s">
        <v>91</v>
      </c>
      <c r="W81" s="11"/>
    </row>
    <row r="82" spans="1:23" x14ac:dyDescent="0.25">
      <c r="A82" s="31" t="s">
        <v>499</v>
      </c>
      <c r="B82" s="6" t="s">
        <v>603</v>
      </c>
      <c r="C82" s="6" t="s">
        <v>510</v>
      </c>
      <c r="D82" s="109">
        <v>6</v>
      </c>
      <c r="E82" s="109">
        <v>6</v>
      </c>
      <c r="F82" s="109">
        <v>6</v>
      </c>
      <c r="G82" s="109">
        <v>6</v>
      </c>
      <c r="H82" s="7">
        <v>24</v>
      </c>
      <c r="I82" s="8"/>
      <c r="J82" s="39"/>
      <c r="K82" s="8"/>
      <c r="L82" s="6"/>
      <c r="M82" s="6"/>
      <c r="N82" s="8"/>
      <c r="O82" s="6"/>
      <c r="T82" s="4"/>
      <c r="W82" s="11"/>
    </row>
    <row r="83" spans="1:23" x14ac:dyDescent="0.25">
      <c r="A83" s="31" t="s">
        <v>501</v>
      </c>
      <c r="B83" s="6" t="s">
        <v>600</v>
      </c>
      <c r="C83" s="6" t="s">
        <v>510</v>
      </c>
      <c r="D83" s="109">
        <v>6</v>
      </c>
      <c r="E83" s="109">
        <v>6</v>
      </c>
      <c r="F83" s="109">
        <v>6</v>
      </c>
      <c r="G83" s="109">
        <v>6</v>
      </c>
      <c r="H83" s="7">
        <v>24</v>
      </c>
      <c r="I83" s="8"/>
      <c r="J83" s="39"/>
      <c r="K83" s="8"/>
      <c r="L83" s="6"/>
      <c r="M83" s="6"/>
      <c r="N83" s="8"/>
      <c r="O83" s="6"/>
      <c r="T83" s="4" t="s">
        <v>92</v>
      </c>
      <c r="W83" s="11"/>
    </row>
    <row r="84" spans="1:23" x14ac:dyDescent="0.25">
      <c r="A84" s="31" t="s">
        <v>629</v>
      </c>
      <c r="B84" s="6" t="s">
        <v>469</v>
      </c>
      <c r="C84" s="6" t="s">
        <v>373</v>
      </c>
      <c r="D84" s="109">
        <v>3</v>
      </c>
      <c r="E84" s="109">
        <v>3</v>
      </c>
      <c r="F84" s="109">
        <v>3</v>
      </c>
      <c r="G84" s="109">
        <v>3</v>
      </c>
      <c r="H84" s="7">
        <v>12</v>
      </c>
      <c r="I84" s="8"/>
      <c r="J84" s="39"/>
      <c r="K84" s="8"/>
      <c r="L84" s="6"/>
      <c r="M84" s="6"/>
      <c r="N84" s="8"/>
      <c r="O84" s="6"/>
      <c r="T84" s="4" t="s">
        <v>93</v>
      </c>
      <c r="W84" s="11"/>
    </row>
    <row r="85" spans="1:23" x14ac:dyDescent="0.25">
      <c r="A85" s="31" t="s">
        <v>630</v>
      </c>
      <c r="B85" s="6" t="s">
        <v>471</v>
      </c>
      <c r="C85" s="6"/>
      <c r="D85" s="109"/>
      <c r="E85" s="109"/>
      <c r="F85" s="109"/>
      <c r="G85" s="109"/>
      <c r="H85" s="7"/>
      <c r="I85" s="8"/>
      <c r="J85" s="39"/>
      <c r="K85" s="8"/>
      <c r="L85" s="6"/>
      <c r="M85" s="6"/>
      <c r="N85" s="8"/>
      <c r="O85" s="6"/>
      <c r="T85" s="4" t="s">
        <v>94</v>
      </c>
      <c r="W85" s="11"/>
    </row>
    <row r="86" spans="1:23" x14ac:dyDescent="0.25">
      <c r="A86" s="31" t="s">
        <v>631</v>
      </c>
      <c r="B86" s="6" t="s">
        <v>601</v>
      </c>
      <c r="C86" s="6" t="s">
        <v>373</v>
      </c>
      <c r="D86" s="109">
        <v>25</v>
      </c>
      <c r="E86" s="109"/>
      <c r="F86" s="109">
        <v>25</v>
      </c>
      <c r="G86" s="109">
        <v>25</v>
      </c>
      <c r="H86" s="7">
        <v>75</v>
      </c>
      <c r="I86" s="8"/>
      <c r="J86" s="39"/>
      <c r="K86" s="8"/>
      <c r="L86" s="6"/>
      <c r="M86" s="6"/>
      <c r="N86" s="8"/>
      <c r="O86" s="6"/>
      <c r="T86" s="4" t="s">
        <v>95</v>
      </c>
      <c r="W86" s="11"/>
    </row>
    <row r="87" spans="1:23" x14ac:dyDescent="0.25">
      <c r="A87" s="31" t="s">
        <v>632</v>
      </c>
      <c r="B87" s="6" t="s">
        <v>604</v>
      </c>
      <c r="C87" s="6" t="s">
        <v>373</v>
      </c>
      <c r="D87" s="109">
        <v>15</v>
      </c>
      <c r="E87" s="109">
        <v>15</v>
      </c>
      <c r="F87" s="109">
        <v>15</v>
      </c>
      <c r="G87" s="109">
        <v>15</v>
      </c>
      <c r="H87" s="7">
        <v>60</v>
      </c>
      <c r="I87" s="8"/>
      <c r="J87" s="39"/>
      <c r="K87" s="8"/>
      <c r="L87" s="6"/>
      <c r="M87" s="6"/>
      <c r="N87" s="8"/>
      <c r="O87" s="6"/>
      <c r="T87" s="4" t="s">
        <v>96</v>
      </c>
      <c r="W87" s="11"/>
    </row>
    <row r="88" spans="1:23" x14ac:dyDescent="0.25">
      <c r="A88" s="31" t="s">
        <v>633</v>
      </c>
      <c r="B88" s="6" t="s">
        <v>475</v>
      </c>
      <c r="C88" s="6" t="s">
        <v>373</v>
      </c>
      <c r="D88" s="109">
        <v>3</v>
      </c>
      <c r="E88" s="109">
        <v>1</v>
      </c>
      <c r="F88" s="109">
        <v>1</v>
      </c>
      <c r="G88" s="109"/>
      <c r="H88" s="7">
        <v>5</v>
      </c>
      <c r="I88" s="8"/>
      <c r="J88" s="39"/>
      <c r="K88" s="8"/>
      <c r="L88" s="6"/>
      <c r="M88" s="6"/>
      <c r="N88" s="8"/>
      <c r="O88" s="6"/>
      <c r="T88" s="4" t="s">
        <v>97</v>
      </c>
      <c r="W88" s="11"/>
    </row>
    <row r="89" spans="1:23" x14ac:dyDescent="0.25">
      <c r="A89" s="31" t="s">
        <v>634</v>
      </c>
      <c r="B89" s="6" t="s">
        <v>477</v>
      </c>
      <c r="C89" s="6" t="s">
        <v>373</v>
      </c>
      <c r="D89" s="109">
        <v>4</v>
      </c>
      <c r="E89" s="109">
        <v>2</v>
      </c>
      <c r="F89" s="109">
        <v>2</v>
      </c>
      <c r="G89" s="109">
        <v>4</v>
      </c>
      <c r="H89" s="7">
        <v>12</v>
      </c>
      <c r="I89" s="8"/>
      <c r="J89" s="39"/>
      <c r="K89" s="8"/>
      <c r="L89" s="6"/>
      <c r="M89" s="6"/>
      <c r="N89" s="8"/>
      <c r="O89" s="6"/>
      <c r="T89" s="4" t="s">
        <v>98</v>
      </c>
      <c r="W89" s="11"/>
    </row>
    <row r="90" spans="1:23" x14ac:dyDescent="0.25">
      <c r="A90" s="31" t="s">
        <v>635</v>
      </c>
      <c r="B90" s="6" t="s">
        <v>479</v>
      </c>
      <c r="C90" s="6" t="s">
        <v>664</v>
      </c>
      <c r="D90" s="109">
        <v>1</v>
      </c>
      <c r="E90" s="109">
        <v>1</v>
      </c>
      <c r="F90" s="109">
        <v>1</v>
      </c>
      <c r="G90" s="109">
        <v>1</v>
      </c>
      <c r="H90" s="7">
        <v>4</v>
      </c>
      <c r="I90" s="8"/>
      <c r="J90" s="39"/>
      <c r="K90" s="8"/>
      <c r="L90" s="6"/>
      <c r="M90" s="6"/>
      <c r="N90" s="8"/>
      <c r="O90" s="6"/>
      <c r="T90" s="4" t="s">
        <v>99</v>
      </c>
      <c r="W90" s="11"/>
    </row>
    <row r="91" spans="1:23" x14ac:dyDescent="0.25">
      <c r="A91" s="31" t="s">
        <v>636</v>
      </c>
      <c r="B91" s="6" t="s">
        <v>481</v>
      </c>
      <c r="C91" s="6" t="s">
        <v>510</v>
      </c>
      <c r="D91" s="109">
        <v>1</v>
      </c>
      <c r="E91" s="109">
        <v>1</v>
      </c>
      <c r="F91" s="109">
        <v>1</v>
      </c>
      <c r="G91" s="109">
        <v>1</v>
      </c>
      <c r="H91" s="7">
        <v>4</v>
      </c>
      <c r="I91" s="8"/>
      <c r="J91" s="39"/>
      <c r="K91" s="8"/>
      <c r="L91" s="6"/>
      <c r="M91" s="6"/>
      <c r="N91" s="8"/>
      <c r="O91" s="6"/>
      <c r="T91" s="4" t="s">
        <v>100</v>
      </c>
      <c r="W91" s="11"/>
    </row>
    <row r="92" spans="1:23" x14ac:dyDescent="0.25">
      <c r="A92" s="31" t="s">
        <v>637</v>
      </c>
      <c r="B92" s="6" t="s">
        <v>602</v>
      </c>
      <c r="C92" s="6" t="s">
        <v>510</v>
      </c>
      <c r="D92" s="109">
        <v>3</v>
      </c>
      <c r="E92" s="109">
        <v>3</v>
      </c>
      <c r="F92" s="109">
        <v>3</v>
      </c>
      <c r="G92" s="109">
        <v>3</v>
      </c>
      <c r="H92" s="7">
        <v>12</v>
      </c>
      <c r="I92" s="8"/>
      <c r="J92" s="39"/>
      <c r="K92" s="8"/>
      <c r="L92" s="6"/>
      <c r="M92" s="6"/>
      <c r="N92" s="8"/>
      <c r="O92" s="6"/>
      <c r="T92" s="4"/>
      <c r="W92" s="11"/>
    </row>
    <row r="93" spans="1:23" x14ac:dyDescent="0.25">
      <c r="A93" s="31" t="s">
        <v>638</v>
      </c>
      <c r="B93" s="6" t="s">
        <v>484</v>
      </c>
      <c r="C93" s="6" t="s">
        <v>373</v>
      </c>
      <c r="D93" s="109">
        <v>2</v>
      </c>
      <c r="E93" s="109">
        <v>1</v>
      </c>
      <c r="F93" s="109">
        <v>1</v>
      </c>
      <c r="G93" s="109">
        <v>2</v>
      </c>
      <c r="H93" s="7">
        <v>6</v>
      </c>
      <c r="I93" s="8"/>
      <c r="J93" s="39"/>
      <c r="K93" s="8"/>
      <c r="L93" s="6"/>
      <c r="M93" s="6"/>
      <c r="N93" s="8"/>
      <c r="O93" s="6"/>
      <c r="T93" s="4" t="s">
        <v>101</v>
      </c>
      <c r="W93" s="11"/>
    </row>
    <row r="94" spans="1:23" x14ac:dyDescent="0.25">
      <c r="A94" s="31" t="s">
        <v>639</v>
      </c>
      <c r="B94" s="6" t="s">
        <v>486</v>
      </c>
      <c r="C94" s="6" t="s">
        <v>664</v>
      </c>
      <c r="D94" s="109">
        <v>3</v>
      </c>
      <c r="E94" s="109">
        <v>3</v>
      </c>
      <c r="F94" s="109">
        <v>3</v>
      </c>
      <c r="G94" s="109">
        <v>3</v>
      </c>
      <c r="H94" s="7">
        <v>12</v>
      </c>
      <c r="I94" s="8"/>
      <c r="J94" s="39"/>
      <c r="K94" s="8"/>
      <c r="L94" s="6"/>
      <c r="M94" s="6"/>
      <c r="N94" s="8"/>
      <c r="O94" s="6"/>
      <c r="T94" s="4"/>
      <c r="W94" s="11"/>
    </row>
    <row r="95" spans="1:23" x14ac:dyDescent="0.25">
      <c r="A95" s="31" t="s">
        <v>640</v>
      </c>
      <c r="B95" s="6" t="s">
        <v>488</v>
      </c>
      <c r="C95" s="6"/>
      <c r="D95" s="109"/>
      <c r="E95" s="109"/>
      <c r="F95" s="109"/>
      <c r="G95" s="109"/>
      <c r="H95" s="7"/>
      <c r="I95" s="8"/>
      <c r="J95" s="39"/>
      <c r="K95" s="8"/>
      <c r="L95" s="6"/>
      <c r="M95" s="6"/>
      <c r="N95" s="8"/>
      <c r="O95" s="6"/>
      <c r="T95" s="4" t="s">
        <v>102</v>
      </c>
      <c r="W95" s="11"/>
    </row>
    <row r="96" spans="1:23" x14ac:dyDescent="0.25">
      <c r="A96" s="31" t="s">
        <v>641</v>
      </c>
      <c r="B96" s="6" t="s">
        <v>490</v>
      </c>
      <c r="C96" s="6"/>
      <c r="D96" s="109"/>
      <c r="E96" s="109"/>
      <c r="F96" s="109"/>
      <c r="G96" s="109"/>
      <c r="H96" s="7"/>
      <c r="I96" s="8"/>
      <c r="J96" s="39"/>
      <c r="K96" s="8"/>
      <c r="L96" s="6"/>
      <c r="M96" s="6"/>
      <c r="N96" s="8"/>
      <c r="O96" s="6"/>
      <c r="T96" s="4" t="s">
        <v>103</v>
      </c>
      <c r="W96" s="11"/>
    </row>
    <row r="97" spans="1:23" x14ac:dyDescent="0.25">
      <c r="A97" s="31" t="s">
        <v>642</v>
      </c>
      <c r="B97" s="6" t="s">
        <v>492</v>
      </c>
      <c r="C97" s="6" t="s">
        <v>373</v>
      </c>
      <c r="D97" s="109">
        <v>12</v>
      </c>
      <c r="E97" s="109">
        <v>12</v>
      </c>
      <c r="F97" s="109">
        <v>12</v>
      </c>
      <c r="G97" s="109">
        <v>12</v>
      </c>
      <c r="H97" s="7">
        <v>48</v>
      </c>
      <c r="I97" s="8"/>
      <c r="J97" s="39"/>
      <c r="K97" s="8"/>
      <c r="L97" s="6"/>
      <c r="M97" s="6"/>
      <c r="N97" s="8"/>
      <c r="O97" s="6"/>
      <c r="T97" s="4" t="s">
        <v>104</v>
      </c>
      <c r="W97" s="11"/>
    </row>
    <row r="98" spans="1:23" x14ac:dyDescent="0.25">
      <c r="A98" s="31" t="s">
        <v>643</v>
      </c>
      <c r="B98" s="6" t="s">
        <v>494</v>
      </c>
      <c r="C98" s="6"/>
      <c r="D98" s="109"/>
      <c r="E98" s="109"/>
      <c r="F98" s="109"/>
      <c r="G98" s="109"/>
      <c r="H98" s="7"/>
      <c r="I98" s="8"/>
      <c r="J98" s="39"/>
      <c r="K98" s="8"/>
      <c r="L98" s="6"/>
      <c r="M98" s="6"/>
      <c r="N98" s="8"/>
      <c r="O98" s="6"/>
      <c r="T98" s="4" t="s">
        <v>105</v>
      </c>
      <c r="W98" s="11"/>
    </row>
    <row r="99" spans="1:23" x14ac:dyDescent="0.25">
      <c r="A99" s="31" t="s">
        <v>644</v>
      </c>
      <c r="B99" s="6" t="s">
        <v>496</v>
      </c>
      <c r="C99" s="6"/>
      <c r="D99" s="109"/>
      <c r="E99" s="109"/>
      <c r="F99" s="109"/>
      <c r="G99" s="109"/>
      <c r="H99" s="7"/>
      <c r="I99" s="8"/>
      <c r="J99" s="39"/>
      <c r="K99" s="8"/>
      <c r="L99" s="6"/>
      <c r="M99" s="6"/>
      <c r="N99" s="8"/>
      <c r="O99" s="6"/>
      <c r="T99" s="4" t="s">
        <v>106</v>
      </c>
      <c r="W99" s="11"/>
    </row>
    <row r="100" spans="1:23" x14ac:dyDescent="0.25">
      <c r="A100" s="31" t="s">
        <v>645</v>
      </c>
      <c r="B100" s="6" t="s">
        <v>498</v>
      </c>
      <c r="C100" s="6" t="s">
        <v>510</v>
      </c>
      <c r="D100" s="109">
        <v>1</v>
      </c>
      <c r="E100" s="109"/>
      <c r="F100" s="109">
        <v>1</v>
      </c>
      <c r="G100" s="109"/>
      <c r="H100" s="7">
        <v>2</v>
      </c>
      <c r="I100" s="8"/>
      <c r="J100" s="39"/>
      <c r="K100" s="8"/>
      <c r="L100" s="6"/>
      <c r="M100" s="6"/>
      <c r="N100" s="8"/>
      <c r="O100" s="6"/>
      <c r="T100" s="4" t="s">
        <v>107</v>
      </c>
      <c r="W100" s="11"/>
    </row>
    <row r="101" spans="1:23" x14ac:dyDescent="0.25">
      <c r="A101" s="31" t="s">
        <v>646</v>
      </c>
      <c r="B101" s="6" t="s">
        <v>500</v>
      </c>
      <c r="C101" s="6" t="s">
        <v>664</v>
      </c>
      <c r="D101" s="109">
        <v>2</v>
      </c>
      <c r="E101" s="109">
        <v>1</v>
      </c>
      <c r="F101" s="109">
        <v>1</v>
      </c>
      <c r="G101" s="109">
        <v>2</v>
      </c>
      <c r="H101" s="7">
        <v>6</v>
      </c>
      <c r="I101" s="8"/>
      <c r="J101" s="39"/>
      <c r="K101" s="8"/>
      <c r="L101" s="6"/>
      <c r="M101" s="6"/>
      <c r="N101" s="8"/>
      <c r="O101" s="6"/>
      <c r="T101" s="4" t="s">
        <v>108</v>
      </c>
      <c r="W101" s="11"/>
    </row>
    <row r="102" spans="1:23" x14ac:dyDescent="0.25">
      <c r="A102" s="31" t="s">
        <v>647</v>
      </c>
      <c r="B102" s="6" t="s">
        <v>502</v>
      </c>
      <c r="C102" s="6" t="s">
        <v>373</v>
      </c>
      <c r="D102" s="109">
        <v>2</v>
      </c>
      <c r="E102" s="109"/>
      <c r="F102" s="109"/>
      <c r="G102" s="109">
        <v>1</v>
      </c>
      <c r="H102" s="7">
        <v>3</v>
      </c>
      <c r="I102" s="8"/>
      <c r="J102" s="39"/>
      <c r="K102" s="8"/>
      <c r="L102" s="6"/>
      <c r="M102" s="6"/>
      <c r="N102" s="8"/>
      <c r="O102" s="6"/>
      <c r="T102" s="4" t="s">
        <v>109</v>
      </c>
      <c r="W102" s="11"/>
    </row>
    <row r="103" spans="1:23" x14ac:dyDescent="0.25">
      <c r="A103" s="6" t="s">
        <v>201</v>
      </c>
      <c r="B103" s="6" t="s">
        <v>503</v>
      </c>
      <c r="C103" s="6"/>
      <c r="D103" s="109"/>
      <c r="E103" s="109"/>
      <c r="F103" s="109"/>
      <c r="G103" s="109"/>
      <c r="H103" s="7"/>
      <c r="I103" s="8"/>
      <c r="J103" s="39"/>
      <c r="K103" s="8"/>
      <c r="L103" s="6"/>
      <c r="M103" s="6"/>
      <c r="N103" s="8"/>
      <c r="O103" s="6"/>
      <c r="T103" s="4" t="s">
        <v>110</v>
      </c>
      <c r="W103" s="11"/>
    </row>
    <row r="104" spans="1:23" x14ac:dyDescent="0.25">
      <c r="A104" s="6" t="s">
        <v>504</v>
      </c>
      <c r="B104" s="6" t="s">
        <v>505</v>
      </c>
      <c r="C104" s="6"/>
      <c r="D104" s="109"/>
      <c r="E104" s="109"/>
      <c r="F104" s="109"/>
      <c r="G104" s="109"/>
      <c r="H104" s="7"/>
      <c r="I104" s="8"/>
      <c r="J104" s="39"/>
      <c r="K104" s="8"/>
      <c r="L104" s="6"/>
      <c r="M104" s="6"/>
      <c r="N104" s="8"/>
      <c r="O104" s="6"/>
      <c r="T104" s="4" t="s">
        <v>111</v>
      </c>
      <c r="W104" s="11"/>
    </row>
    <row r="105" spans="1:23" x14ac:dyDescent="0.25">
      <c r="A105" s="6" t="s">
        <v>506</v>
      </c>
      <c r="B105" s="6" t="s">
        <v>507</v>
      </c>
      <c r="C105" s="6"/>
      <c r="D105" s="109"/>
      <c r="E105" s="109"/>
      <c r="F105" s="109"/>
      <c r="G105" s="109"/>
      <c r="H105" s="7"/>
      <c r="I105" s="8"/>
      <c r="J105" s="39"/>
      <c r="K105" s="8"/>
      <c r="L105" s="6"/>
      <c r="M105" s="6"/>
      <c r="N105" s="8"/>
      <c r="O105" s="6"/>
      <c r="T105" s="4" t="s">
        <v>112</v>
      </c>
      <c r="W105" s="11"/>
    </row>
    <row r="106" spans="1:23" x14ac:dyDescent="0.25">
      <c r="A106" s="6" t="s">
        <v>508</v>
      </c>
      <c r="B106" s="6" t="s">
        <v>509</v>
      </c>
      <c r="C106" s="6"/>
      <c r="D106" s="109"/>
      <c r="E106" s="109"/>
      <c r="F106" s="109"/>
      <c r="G106" s="109"/>
      <c r="H106" s="7"/>
      <c r="I106" s="8"/>
      <c r="J106" s="39"/>
      <c r="K106" s="8"/>
      <c r="L106" s="6"/>
      <c r="M106" s="6"/>
      <c r="N106" s="8"/>
      <c r="O106" s="6"/>
      <c r="T106" s="4" t="s">
        <v>113</v>
      </c>
      <c r="W106" s="11"/>
    </row>
    <row r="107" spans="1:23" x14ac:dyDescent="0.25">
      <c r="A107" s="6" t="s">
        <v>511</v>
      </c>
      <c r="B107" s="6" t="s">
        <v>512</v>
      </c>
      <c r="C107" s="6" t="s">
        <v>664</v>
      </c>
      <c r="D107" s="109">
        <v>3</v>
      </c>
      <c r="E107" s="109">
        <v>3</v>
      </c>
      <c r="F107" s="109">
        <v>3</v>
      </c>
      <c r="G107" s="109">
        <v>3</v>
      </c>
      <c r="H107" s="7">
        <v>12</v>
      </c>
      <c r="I107" s="8"/>
      <c r="J107" s="39"/>
      <c r="K107" s="8"/>
      <c r="L107" s="6"/>
      <c r="M107" s="6"/>
      <c r="N107" s="8"/>
      <c r="O107" s="6"/>
      <c r="T107" s="4" t="s">
        <v>114</v>
      </c>
      <c r="W107" s="11"/>
    </row>
    <row r="108" spans="1:23" x14ac:dyDescent="0.25">
      <c r="A108" s="6" t="s">
        <v>514</v>
      </c>
      <c r="B108" s="6" t="s">
        <v>515</v>
      </c>
      <c r="C108" s="6"/>
      <c r="D108" s="109"/>
      <c r="E108" s="109"/>
      <c r="F108" s="109"/>
      <c r="G108" s="109"/>
      <c r="H108" s="7"/>
      <c r="I108" s="8"/>
      <c r="J108" s="39"/>
      <c r="K108" s="8"/>
      <c r="L108" s="6"/>
      <c r="M108" s="6"/>
      <c r="N108" s="8"/>
      <c r="O108" s="6"/>
      <c r="T108" s="4" t="s">
        <v>115</v>
      </c>
      <c r="W108" s="11"/>
    </row>
    <row r="109" spans="1:23" x14ac:dyDescent="0.25">
      <c r="A109" s="6" t="s">
        <v>516</v>
      </c>
      <c r="B109" s="6" t="s">
        <v>517</v>
      </c>
      <c r="C109" s="6"/>
      <c r="D109" s="109"/>
      <c r="E109" s="109"/>
      <c r="F109" s="109"/>
      <c r="G109" s="109"/>
      <c r="H109" s="7"/>
      <c r="I109" s="8"/>
      <c r="J109" s="39"/>
      <c r="K109" s="8"/>
      <c r="L109" s="6"/>
      <c r="M109" s="6"/>
      <c r="N109" s="8"/>
      <c r="O109" s="6"/>
      <c r="T109" s="4" t="s">
        <v>116</v>
      </c>
      <c r="W109" s="11"/>
    </row>
    <row r="110" spans="1:23" x14ac:dyDescent="0.25">
      <c r="A110" s="6" t="s">
        <v>518</v>
      </c>
      <c r="B110" s="6" t="s">
        <v>519</v>
      </c>
      <c r="C110" s="6"/>
      <c r="D110" s="109"/>
      <c r="E110" s="109"/>
      <c r="F110" s="109"/>
      <c r="G110" s="109"/>
      <c r="H110" s="7"/>
      <c r="I110" s="8"/>
      <c r="J110" s="39"/>
      <c r="K110" s="8"/>
      <c r="L110" s="6"/>
      <c r="M110" s="6"/>
      <c r="N110" s="8"/>
      <c r="O110" s="6"/>
      <c r="T110" s="4" t="s">
        <v>117</v>
      </c>
      <c r="W110" s="11"/>
    </row>
    <row r="111" spans="1:23" x14ac:dyDescent="0.25">
      <c r="A111" s="6" t="s">
        <v>520</v>
      </c>
      <c r="B111" s="6" t="s">
        <v>521</v>
      </c>
      <c r="C111" s="6"/>
      <c r="D111" s="109"/>
      <c r="E111" s="109"/>
      <c r="F111" s="109"/>
      <c r="G111" s="109"/>
      <c r="H111" s="7"/>
      <c r="I111" s="8"/>
      <c r="J111" s="39"/>
      <c r="K111" s="8"/>
      <c r="L111" s="6"/>
      <c r="M111" s="6"/>
      <c r="N111" s="8"/>
      <c r="O111" s="6"/>
      <c r="T111" s="4" t="s">
        <v>118</v>
      </c>
      <c r="W111" s="11"/>
    </row>
    <row r="112" spans="1:23" x14ac:dyDescent="0.25">
      <c r="A112" s="6" t="s">
        <v>522</v>
      </c>
      <c r="B112" s="6" t="s">
        <v>523</v>
      </c>
      <c r="C112" s="6"/>
      <c r="D112" s="109"/>
      <c r="E112" s="109"/>
      <c r="F112" s="109"/>
      <c r="G112" s="109"/>
      <c r="H112" s="7"/>
      <c r="I112" s="8"/>
      <c r="J112" s="39"/>
      <c r="K112" s="8"/>
      <c r="L112" s="6"/>
      <c r="M112" s="6"/>
      <c r="N112" s="8"/>
      <c r="O112" s="6"/>
      <c r="T112" s="4" t="s">
        <v>119</v>
      </c>
      <c r="W112" s="11"/>
    </row>
    <row r="113" spans="1:23" x14ac:dyDescent="0.25">
      <c r="A113" s="6" t="s">
        <v>524</v>
      </c>
      <c r="B113" s="6" t="s">
        <v>525</v>
      </c>
      <c r="C113" s="6"/>
      <c r="D113" s="109"/>
      <c r="E113" s="109"/>
      <c r="F113" s="109"/>
      <c r="G113" s="109"/>
      <c r="H113" s="7"/>
      <c r="I113" s="8"/>
      <c r="J113" s="39"/>
      <c r="K113" s="8"/>
      <c r="L113" s="6"/>
      <c r="M113" s="6"/>
      <c r="N113" s="8"/>
      <c r="O113" s="6"/>
      <c r="T113" s="4" t="s">
        <v>120</v>
      </c>
      <c r="W113" s="11"/>
    </row>
    <row r="114" spans="1:23" x14ac:dyDescent="0.25">
      <c r="A114" s="6" t="s">
        <v>526</v>
      </c>
      <c r="B114" s="6" t="s">
        <v>527</v>
      </c>
      <c r="C114" s="6"/>
      <c r="D114" s="109"/>
      <c r="E114" s="109"/>
      <c r="F114" s="109"/>
      <c r="G114" s="109"/>
      <c r="H114" s="7"/>
      <c r="I114" s="8"/>
      <c r="J114" s="39"/>
      <c r="K114" s="8"/>
      <c r="L114" s="6"/>
      <c r="M114" s="6"/>
      <c r="N114" s="8"/>
      <c r="O114" s="6"/>
      <c r="T114" s="4" t="s">
        <v>121</v>
      </c>
      <c r="W114" s="11"/>
    </row>
    <row r="115" spans="1:23" x14ac:dyDescent="0.4">
      <c r="A115" s="6" t="s">
        <v>528</v>
      </c>
      <c r="B115" s="6" t="s">
        <v>529</v>
      </c>
      <c r="C115" s="6"/>
      <c r="D115" s="109"/>
      <c r="E115" s="109"/>
      <c r="F115" s="109"/>
      <c r="G115" s="109"/>
      <c r="H115" s="7"/>
      <c r="I115" s="8"/>
      <c r="J115" s="39"/>
      <c r="K115" s="8"/>
      <c r="L115" s="6"/>
      <c r="M115" s="6"/>
      <c r="N115" s="8"/>
      <c r="O115" s="6"/>
      <c r="T115" s="4"/>
      <c r="W115" s="11"/>
    </row>
    <row r="116" spans="1:23" x14ac:dyDescent="0.25">
      <c r="A116" s="6" t="s">
        <v>530</v>
      </c>
      <c r="B116" s="6" t="s">
        <v>531</v>
      </c>
      <c r="C116" s="6"/>
      <c r="D116" s="109"/>
      <c r="E116" s="109"/>
      <c r="F116" s="109"/>
      <c r="G116" s="109"/>
      <c r="H116" s="7"/>
      <c r="I116" s="8"/>
      <c r="J116" s="39"/>
      <c r="K116" s="8"/>
      <c r="L116" s="6"/>
      <c r="M116" s="6"/>
      <c r="N116" s="8"/>
      <c r="O116" s="6"/>
      <c r="T116" s="4"/>
      <c r="W116" s="11"/>
    </row>
    <row r="117" spans="1:23" x14ac:dyDescent="0.4">
      <c r="A117" s="6" t="s">
        <v>532</v>
      </c>
      <c r="B117" s="6" t="s">
        <v>533</v>
      </c>
      <c r="C117" s="6"/>
      <c r="D117" s="109"/>
      <c r="E117" s="109"/>
      <c r="F117" s="109"/>
      <c r="G117" s="109"/>
      <c r="H117" s="7"/>
      <c r="I117" s="8"/>
      <c r="J117" s="39"/>
      <c r="K117" s="8"/>
      <c r="L117" s="6"/>
      <c r="M117" s="6"/>
      <c r="N117" s="8"/>
      <c r="O117" s="6"/>
      <c r="T117" s="4"/>
      <c r="W117" s="11"/>
    </row>
    <row r="118" spans="1:23" x14ac:dyDescent="0.4">
      <c r="A118" s="6" t="s">
        <v>534</v>
      </c>
      <c r="B118" s="6" t="s">
        <v>535</v>
      </c>
      <c r="C118" s="6"/>
      <c r="D118" s="109"/>
      <c r="E118" s="109"/>
      <c r="F118" s="109"/>
      <c r="G118" s="109"/>
      <c r="H118" s="7"/>
      <c r="I118" s="8"/>
      <c r="J118" s="39"/>
      <c r="K118" s="8"/>
      <c r="L118" s="6"/>
      <c r="M118" s="6"/>
      <c r="N118" s="8"/>
      <c r="O118" s="6"/>
      <c r="T118" s="4" t="s">
        <v>122</v>
      </c>
    </row>
    <row r="119" spans="1:23" x14ac:dyDescent="0.4">
      <c r="A119" s="6" t="s">
        <v>536</v>
      </c>
      <c r="B119" s="6" t="s">
        <v>537</v>
      </c>
      <c r="C119" s="6"/>
      <c r="D119" s="109"/>
      <c r="E119" s="109"/>
      <c r="F119" s="109"/>
      <c r="G119" s="109"/>
      <c r="H119" s="7"/>
      <c r="I119" s="8"/>
      <c r="J119" s="39"/>
      <c r="K119" s="8"/>
      <c r="L119" s="6"/>
      <c r="M119" s="6"/>
      <c r="N119" s="8"/>
      <c r="O119" s="6"/>
      <c r="T119" s="4" t="s">
        <v>123</v>
      </c>
    </row>
    <row r="120" spans="1:23" x14ac:dyDescent="0.25">
      <c r="A120" s="6" t="s">
        <v>538</v>
      </c>
      <c r="B120" s="6" t="s">
        <v>539</v>
      </c>
      <c r="C120" s="6"/>
      <c r="D120" s="109"/>
      <c r="E120" s="109"/>
      <c r="F120" s="109"/>
      <c r="G120" s="109"/>
      <c r="H120" s="7"/>
      <c r="I120" s="8"/>
      <c r="J120" s="39"/>
      <c r="K120" s="8"/>
      <c r="L120" s="6"/>
      <c r="M120" s="6"/>
      <c r="N120" s="8"/>
      <c r="O120" s="6"/>
      <c r="T120" s="4" t="s">
        <v>124</v>
      </c>
    </row>
    <row r="121" spans="1:23" x14ac:dyDescent="0.25">
      <c r="A121" s="6" t="s">
        <v>540</v>
      </c>
      <c r="B121" s="6" t="s">
        <v>541</v>
      </c>
      <c r="C121" s="6"/>
      <c r="D121" s="109"/>
      <c r="E121" s="109"/>
      <c r="F121" s="109"/>
      <c r="G121" s="109"/>
      <c r="H121" s="7"/>
      <c r="I121" s="8"/>
      <c r="J121" s="39"/>
      <c r="K121" s="8"/>
      <c r="L121" s="6"/>
      <c r="M121" s="6"/>
      <c r="N121" s="8"/>
      <c r="O121" s="6"/>
      <c r="T121" s="4"/>
    </row>
    <row r="122" spans="1:23" x14ac:dyDescent="0.4">
      <c r="A122" s="6" t="s">
        <v>542</v>
      </c>
      <c r="B122" s="6" t="s">
        <v>543</v>
      </c>
      <c r="C122" s="6"/>
      <c r="D122" s="109"/>
      <c r="E122" s="109"/>
      <c r="F122" s="109"/>
      <c r="G122" s="109"/>
      <c r="H122" s="7"/>
      <c r="I122" s="8"/>
      <c r="J122" s="39"/>
      <c r="K122" s="8"/>
      <c r="L122" s="6"/>
      <c r="M122" s="6"/>
      <c r="N122" s="8"/>
      <c r="O122" s="6"/>
      <c r="T122" s="4"/>
    </row>
    <row r="123" spans="1:23" x14ac:dyDescent="0.25">
      <c r="A123" s="6" t="s">
        <v>544</v>
      </c>
      <c r="B123" s="6" t="s">
        <v>545</v>
      </c>
      <c r="C123" s="6"/>
      <c r="D123" s="109"/>
      <c r="E123" s="109"/>
      <c r="F123" s="109"/>
      <c r="G123" s="109"/>
      <c r="H123" s="7"/>
      <c r="I123" s="8"/>
      <c r="J123" s="39"/>
      <c r="K123" s="8"/>
      <c r="L123" s="6"/>
      <c r="M123" s="6"/>
      <c r="N123" s="8"/>
      <c r="O123" s="6"/>
      <c r="T123" s="4" t="s">
        <v>125</v>
      </c>
    </row>
    <row r="124" spans="1:23" x14ac:dyDescent="0.25">
      <c r="A124" s="6" t="s">
        <v>546</v>
      </c>
      <c r="B124" s="6" t="s">
        <v>547</v>
      </c>
      <c r="C124" s="6"/>
      <c r="D124" s="109"/>
      <c r="E124" s="109"/>
      <c r="F124" s="109"/>
      <c r="G124" s="109"/>
      <c r="H124" s="7"/>
      <c r="I124" s="8"/>
      <c r="J124" s="39"/>
      <c r="K124" s="8"/>
      <c r="L124" s="6"/>
      <c r="M124" s="6"/>
      <c r="N124" s="8"/>
      <c r="O124" s="6"/>
      <c r="T124" s="4"/>
    </row>
    <row r="125" spans="1:23" x14ac:dyDescent="0.25">
      <c r="A125" s="6" t="s">
        <v>548</v>
      </c>
      <c r="B125" s="6" t="s">
        <v>549</v>
      </c>
      <c r="C125" s="6"/>
      <c r="D125" s="109"/>
      <c r="E125" s="109"/>
      <c r="F125" s="109"/>
      <c r="G125" s="109"/>
      <c r="H125" s="7"/>
      <c r="I125" s="8"/>
      <c r="J125" s="39"/>
      <c r="K125" s="8"/>
      <c r="L125" s="6"/>
      <c r="M125" s="6"/>
      <c r="N125" s="8"/>
      <c r="O125" s="6"/>
      <c r="T125" s="4" t="s">
        <v>126</v>
      </c>
    </row>
    <row r="126" spans="1:23" x14ac:dyDescent="0.4">
      <c r="A126" s="6" t="s">
        <v>550</v>
      </c>
      <c r="B126" s="6" t="s">
        <v>551</v>
      </c>
      <c r="C126" s="6"/>
      <c r="D126" s="109"/>
      <c r="E126" s="109"/>
      <c r="F126" s="109"/>
      <c r="G126" s="109"/>
      <c r="H126" s="7"/>
      <c r="I126" s="8"/>
      <c r="J126" s="39"/>
      <c r="K126" s="8"/>
      <c r="L126" s="6"/>
      <c r="M126" s="6"/>
      <c r="N126" s="8"/>
      <c r="O126" s="6"/>
      <c r="T126" s="4" t="s">
        <v>127</v>
      </c>
    </row>
    <row r="127" spans="1:23" x14ac:dyDescent="0.25">
      <c r="A127" s="6" t="s">
        <v>552</v>
      </c>
      <c r="B127" s="6" t="s">
        <v>553</v>
      </c>
      <c r="C127" s="6" t="s">
        <v>655</v>
      </c>
      <c r="D127" s="109">
        <v>12</v>
      </c>
      <c r="E127" s="109">
        <v>12</v>
      </c>
      <c r="F127" s="109">
        <v>12</v>
      </c>
      <c r="G127" s="109">
        <v>12</v>
      </c>
      <c r="H127" s="7">
        <v>48</v>
      </c>
      <c r="I127" s="8"/>
      <c r="J127" s="39"/>
      <c r="K127" s="8"/>
      <c r="L127" s="6"/>
      <c r="M127" s="6"/>
      <c r="N127" s="8"/>
      <c r="O127" s="6"/>
      <c r="T127" s="4" t="s">
        <v>128</v>
      </c>
    </row>
    <row r="128" spans="1:23" x14ac:dyDescent="0.4">
      <c r="A128" s="6" t="s">
        <v>554</v>
      </c>
      <c r="B128" s="6" t="s">
        <v>555</v>
      </c>
      <c r="C128" s="6"/>
      <c r="D128" s="109"/>
      <c r="E128" s="109"/>
      <c r="F128" s="109"/>
      <c r="G128" s="109"/>
      <c r="H128" s="7"/>
      <c r="I128" s="8"/>
      <c r="J128" s="39"/>
      <c r="K128" s="8"/>
      <c r="L128" s="6"/>
      <c r="M128" s="6"/>
      <c r="N128" s="8"/>
      <c r="O128" s="6"/>
      <c r="T128" s="4" t="s">
        <v>129</v>
      </c>
    </row>
    <row r="129" spans="1:20" x14ac:dyDescent="0.4">
      <c r="A129" s="29" t="s">
        <v>556</v>
      </c>
      <c r="B129" s="29" t="s">
        <v>557</v>
      </c>
      <c r="C129" s="29"/>
      <c r="D129" s="109"/>
      <c r="E129" s="109"/>
      <c r="F129" s="109"/>
      <c r="G129" s="109"/>
      <c r="H129" s="69"/>
      <c r="I129" s="30"/>
      <c r="J129" s="39"/>
      <c r="K129" s="30"/>
      <c r="L129" s="29"/>
      <c r="M129" s="29"/>
      <c r="N129" s="30"/>
      <c r="O129" s="29"/>
      <c r="T129" s="4" t="s">
        <v>130</v>
      </c>
    </row>
    <row r="130" spans="1:20" x14ac:dyDescent="0.25">
      <c r="A130" s="31" t="s">
        <v>558</v>
      </c>
      <c r="B130" s="35" t="s">
        <v>559</v>
      </c>
      <c r="C130" s="31" t="s">
        <v>373</v>
      </c>
      <c r="D130" s="109">
        <v>3</v>
      </c>
      <c r="E130" s="109">
        <v>3</v>
      </c>
      <c r="F130" s="109">
        <v>3</v>
      </c>
      <c r="G130" s="109">
        <v>3</v>
      </c>
      <c r="H130" s="69">
        <v>12</v>
      </c>
      <c r="I130" s="32"/>
      <c r="J130" s="39"/>
      <c r="K130" s="8"/>
      <c r="L130" s="6"/>
      <c r="M130" s="6"/>
      <c r="N130" s="8"/>
      <c r="O130" s="6"/>
      <c r="T130" s="4" t="s">
        <v>131</v>
      </c>
    </row>
    <row r="131" spans="1:20" x14ac:dyDescent="0.4">
      <c r="A131" s="6" t="s">
        <v>560</v>
      </c>
      <c r="B131" s="6" t="s">
        <v>561</v>
      </c>
      <c r="C131" s="6"/>
      <c r="D131" s="109"/>
      <c r="E131" s="109"/>
      <c r="F131" s="109"/>
      <c r="G131" s="109"/>
      <c r="H131" s="7"/>
      <c r="I131" s="8"/>
      <c r="J131" s="39"/>
      <c r="K131" s="8"/>
      <c r="L131" s="6"/>
      <c r="M131" s="6"/>
      <c r="N131" s="8"/>
      <c r="O131" s="6"/>
      <c r="T131" s="4" t="s">
        <v>132</v>
      </c>
    </row>
    <row r="132" spans="1:20" x14ac:dyDescent="0.25">
      <c r="A132" s="6" t="s">
        <v>562</v>
      </c>
      <c r="B132" s="6" t="s">
        <v>563</v>
      </c>
      <c r="C132" s="6"/>
      <c r="D132" s="109"/>
      <c r="E132" s="109"/>
      <c r="F132" s="109"/>
      <c r="G132" s="109"/>
      <c r="H132" s="7"/>
      <c r="I132" s="8"/>
      <c r="J132" s="39"/>
      <c r="K132" s="8"/>
      <c r="L132" s="6"/>
      <c r="M132" s="6"/>
      <c r="N132" s="8"/>
      <c r="O132" s="6"/>
      <c r="T132" s="4" t="s">
        <v>133</v>
      </c>
    </row>
    <row r="133" spans="1:20" x14ac:dyDescent="0.4">
      <c r="A133" s="6" t="s">
        <v>564</v>
      </c>
      <c r="B133" s="6" t="s">
        <v>565</v>
      </c>
      <c r="C133" s="6"/>
      <c r="D133" s="109"/>
      <c r="E133" s="109"/>
      <c r="F133" s="109"/>
      <c r="G133" s="109"/>
      <c r="H133" s="7"/>
      <c r="I133" s="8"/>
      <c r="J133" s="39"/>
      <c r="K133" s="8"/>
      <c r="L133" s="6"/>
      <c r="M133" s="6"/>
      <c r="N133" s="8"/>
      <c r="O133" s="6"/>
      <c r="T133" s="4" t="s">
        <v>134</v>
      </c>
    </row>
    <row r="134" spans="1:20" x14ac:dyDescent="0.4">
      <c r="A134" s="31" t="s">
        <v>566</v>
      </c>
      <c r="B134" s="31" t="s">
        <v>567</v>
      </c>
      <c r="C134" s="31"/>
      <c r="D134" s="109"/>
      <c r="E134" s="109"/>
      <c r="F134" s="109"/>
      <c r="G134" s="109"/>
      <c r="H134" s="62"/>
      <c r="I134" s="32"/>
      <c r="J134" s="39"/>
      <c r="K134" s="8"/>
      <c r="L134" s="6"/>
      <c r="M134" s="6"/>
      <c r="N134" s="8"/>
      <c r="O134" s="6"/>
      <c r="T134" s="4"/>
    </row>
    <row r="135" spans="1:20" x14ac:dyDescent="0.25">
      <c r="A135" s="6" t="s">
        <v>568</v>
      </c>
      <c r="B135" s="6" t="s">
        <v>569</v>
      </c>
      <c r="C135" s="6"/>
      <c r="D135" s="109"/>
      <c r="E135" s="109"/>
      <c r="F135" s="109"/>
      <c r="G135" s="109"/>
      <c r="H135" s="7"/>
      <c r="I135" s="8"/>
      <c r="J135" s="39"/>
      <c r="K135" s="8"/>
      <c r="L135" s="6"/>
      <c r="M135" s="6"/>
      <c r="N135" s="8"/>
      <c r="O135" s="6"/>
      <c r="T135" s="4" t="s">
        <v>135</v>
      </c>
    </row>
    <row r="136" spans="1:20" x14ac:dyDescent="0.4">
      <c r="A136" s="6" t="s">
        <v>570</v>
      </c>
      <c r="B136" s="6" t="s">
        <v>571</v>
      </c>
      <c r="C136" s="6"/>
      <c r="D136" s="109"/>
      <c r="E136" s="109"/>
      <c r="F136" s="109"/>
      <c r="G136" s="109"/>
      <c r="H136" s="7"/>
      <c r="I136" s="8"/>
      <c r="J136" s="39"/>
      <c r="K136" s="8"/>
      <c r="L136" s="6"/>
      <c r="M136" s="6"/>
      <c r="N136" s="8"/>
      <c r="O136" s="6"/>
      <c r="T136" s="4" t="s">
        <v>136</v>
      </c>
    </row>
    <row r="137" spans="1:20" x14ac:dyDescent="0.25">
      <c r="A137" s="29" t="s">
        <v>225</v>
      </c>
      <c r="B137" s="29" t="s">
        <v>572</v>
      </c>
      <c r="C137" s="29" t="s">
        <v>373</v>
      </c>
      <c r="D137" s="109">
        <v>120</v>
      </c>
      <c r="E137" s="109">
        <v>120</v>
      </c>
      <c r="F137" s="109">
        <v>120</v>
      </c>
      <c r="G137" s="109">
        <v>120</v>
      </c>
      <c r="H137" s="59"/>
      <c r="I137" s="30"/>
      <c r="J137" s="39"/>
      <c r="K137" s="30"/>
      <c r="L137" s="29"/>
      <c r="M137" s="29"/>
      <c r="N137" s="30"/>
      <c r="O137" s="29"/>
      <c r="T137" s="4" t="s">
        <v>137</v>
      </c>
    </row>
    <row r="138" spans="1:20" x14ac:dyDescent="0.4">
      <c r="A138" s="6" t="s">
        <v>573</v>
      </c>
      <c r="B138" s="6" t="s">
        <v>574</v>
      </c>
      <c r="C138" s="6" t="s">
        <v>513</v>
      </c>
      <c r="D138" s="109">
        <v>33</v>
      </c>
      <c r="E138" s="109">
        <v>33</v>
      </c>
      <c r="F138" s="109">
        <v>33</v>
      </c>
      <c r="G138" s="109">
        <v>33</v>
      </c>
      <c r="H138" s="7">
        <v>192</v>
      </c>
      <c r="I138" s="8"/>
      <c r="J138" s="39"/>
      <c r="K138" s="8"/>
      <c r="L138" s="6"/>
      <c r="M138" s="6"/>
      <c r="N138" s="8"/>
      <c r="O138" s="6"/>
      <c r="T138" s="4" t="s">
        <v>138</v>
      </c>
    </row>
    <row r="139" spans="1:20" x14ac:dyDescent="0.25">
      <c r="A139" s="6" t="s">
        <v>575</v>
      </c>
      <c r="B139" s="6" t="s">
        <v>576</v>
      </c>
      <c r="C139" s="6"/>
      <c r="D139" s="109"/>
      <c r="E139" s="109"/>
      <c r="F139" s="109"/>
      <c r="G139" s="109"/>
      <c r="H139" s="7"/>
      <c r="I139" s="8"/>
      <c r="J139" s="39"/>
      <c r="K139" s="8"/>
      <c r="L139" s="6"/>
      <c r="M139" s="6"/>
      <c r="N139" s="8"/>
      <c r="O139" s="6"/>
      <c r="T139" s="4" t="s">
        <v>139</v>
      </c>
    </row>
    <row r="140" spans="1:20" x14ac:dyDescent="0.25">
      <c r="A140" s="6" t="s">
        <v>577</v>
      </c>
      <c r="B140" s="6" t="s">
        <v>578</v>
      </c>
      <c r="C140" s="6"/>
      <c r="D140" s="109"/>
      <c r="E140" s="109"/>
      <c r="F140" s="109"/>
      <c r="G140" s="109"/>
      <c r="H140" s="7"/>
      <c r="I140" s="8"/>
      <c r="J140" s="39"/>
      <c r="K140" s="8"/>
      <c r="L140" s="6"/>
      <c r="M140" s="6"/>
      <c r="N140" s="8"/>
      <c r="O140" s="6"/>
      <c r="T140" s="4" t="s">
        <v>140</v>
      </c>
    </row>
    <row r="141" spans="1:20" x14ac:dyDescent="0.25">
      <c r="A141" s="6" t="s">
        <v>579</v>
      </c>
      <c r="B141" s="6" t="s">
        <v>580</v>
      </c>
      <c r="C141" s="6"/>
      <c r="D141" s="109"/>
      <c r="E141" s="109"/>
      <c r="F141" s="109"/>
      <c r="G141" s="109"/>
      <c r="H141" s="7"/>
      <c r="I141" s="8"/>
      <c r="J141" s="39"/>
      <c r="K141" s="8"/>
      <c r="L141" s="6"/>
      <c r="M141" s="6"/>
      <c r="N141" s="8"/>
      <c r="O141" s="6"/>
      <c r="T141" s="4"/>
    </row>
    <row r="142" spans="1:20" x14ac:dyDescent="0.4">
      <c r="A142" s="6" t="s">
        <v>581</v>
      </c>
      <c r="B142" s="6" t="s">
        <v>582</v>
      </c>
      <c r="C142" s="6"/>
      <c r="D142" s="109"/>
      <c r="E142" s="109"/>
      <c r="F142" s="109"/>
      <c r="G142" s="109"/>
      <c r="H142" s="7"/>
      <c r="I142" s="8"/>
      <c r="J142" s="39"/>
      <c r="K142" s="8"/>
      <c r="L142" s="6"/>
      <c r="M142" s="6"/>
      <c r="N142" s="8"/>
      <c r="O142" s="6"/>
      <c r="T142" s="4" t="s">
        <v>141</v>
      </c>
    </row>
    <row r="143" spans="1:20" x14ac:dyDescent="0.4">
      <c r="A143" s="29" t="s">
        <v>250</v>
      </c>
      <c r="B143" s="29" t="s">
        <v>583</v>
      </c>
      <c r="C143" s="29"/>
      <c r="D143" s="109"/>
      <c r="E143" s="109"/>
      <c r="F143" s="109"/>
      <c r="G143" s="109"/>
      <c r="H143" s="59"/>
      <c r="I143" s="30"/>
      <c r="J143" s="39"/>
      <c r="K143" s="30"/>
      <c r="L143" s="29"/>
      <c r="M143" s="29"/>
      <c r="N143" s="30"/>
      <c r="O143" s="29"/>
      <c r="T143" s="4" t="s">
        <v>142</v>
      </c>
    </row>
    <row r="144" spans="1:20" x14ac:dyDescent="0.25">
      <c r="A144" s="6" t="s">
        <v>258</v>
      </c>
      <c r="B144" s="6" t="s">
        <v>584</v>
      </c>
      <c r="C144" s="6"/>
      <c r="D144" s="109"/>
      <c r="E144" s="109"/>
      <c r="F144" s="109"/>
      <c r="G144" s="109"/>
      <c r="H144" s="7"/>
      <c r="I144" s="8"/>
      <c r="J144" s="39"/>
      <c r="K144" s="8"/>
      <c r="L144" s="6"/>
      <c r="M144" s="6"/>
      <c r="N144" s="8"/>
      <c r="O144" s="6"/>
      <c r="T144" s="4" t="s">
        <v>143</v>
      </c>
    </row>
    <row r="145" spans="1:20" x14ac:dyDescent="0.4">
      <c r="A145" s="6" t="s">
        <v>586</v>
      </c>
      <c r="B145" s="6" t="s">
        <v>587</v>
      </c>
      <c r="C145" s="6"/>
      <c r="D145" s="109"/>
      <c r="E145" s="109"/>
      <c r="F145" s="109"/>
      <c r="G145" s="109"/>
      <c r="H145" s="7"/>
      <c r="I145" s="8"/>
      <c r="J145" s="39"/>
      <c r="K145" s="8"/>
      <c r="L145" s="6"/>
      <c r="M145" s="6"/>
      <c r="N145" s="8"/>
      <c r="O145" s="6"/>
      <c r="T145" s="4" t="s">
        <v>144</v>
      </c>
    </row>
    <row r="146" spans="1:20" x14ac:dyDescent="0.25">
      <c r="A146" s="6" t="s">
        <v>297</v>
      </c>
      <c r="B146" s="6" t="s">
        <v>588</v>
      </c>
      <c r="C146" s="6"/>
      <c r="D146" s="109"/>
      <c r="E146" s="109"/>
      <c r="F146" s="109"/>
      <c r="G146" s="109"/>
      <c r="H146" s="7"/>
      <c r="I146" s="8"/>
      <c r="J146" s="39"/>
      <c r="K146" s="8"/>
      <c r="L146" s="6"/>
      <c r="M146" s="6"/>
      <c r="N146" s="8"/>
      <c r="O146" s="6"/>
      <c r="T146" s="4" t="s">
        <v>145</v>
      </c>
    </row>
    <row r="147" spans="1:20" x14ac:dyDescent="0.25">
      <c r="A147" s="6" t="s">
        <v>298</v>
      </c>
      <c r="B147" s="6" t="s">
        <v>589</v>
      </c>
      <c r="C147" s="6"/>
      <c r="D147" s="109"/>
      <c r="E147" s="109"/>
      <c r="F147" s="109"/>
      <c r="G147" s="109"/>
      <c r="H147" s="7"/>
      <c r="I147" s="8"/>
      <c r="J147" s="39"/>
      <c r="K147" s="8"/>
      <c r="L147" s="6"/>
      <c r="M147" s="6"/>
      <c r="N147" s="8"/>
      <c r="O147" s="6"/>
      <c r="T147" s="4"/>
    </row>
    <row r="148" spans="1:20" s="40" customFormat="1" x14ac:dyDescent="0.25">
      <c r="A148" s="38" t="s">
        <v>648</v>
      </c>
      <c r="B148" s="38" t="s">
        <v>626</v>
      </c>
      <c r="C148" s="38"/>
      <c r="D148" s="107"/>
      <c r="E148" s="107"/>
      <c r="F148" s="107"/>
      <c r="G148" s="107"/>
      <c r="H148" s="57"/>
      <c r="I148" s="39"/>
      <c r="J148" s="39"/>
      <c r="K148" s="39"/>
      <c r="L148" s="38"/>
      <c r="M148" s="38"/>
      <c r="N148" s="39"/>
      <c r="O148" s="38"/>
      <c r="T148" s="4" t="s">
        <v>146</v>
      </c>
    </row>
    <row r="149" spans="1:20" x14ac:dyDescent="0.4">
      <c r="A149" s="6" t="s">
        <v>307</v>
      </c>
      <c r="B149" s="6" t="s">
        <v>590</v>
      </c>
      <c r="C149" s="6"/>
      <c r="D149" s="109"/>
      <c r="E149" s="109"/>
      <c r="F149" s="109"/>
      <c r="G149" s="109"/>
      <c r="H149" s="7"/>
      <c r="I149" s="8"/>
      <c r="J149" s="39"/>
      <c r="K149" s="8"/>
      <c r="L149" s="6"/>
      <c r="M149" s="6"/>
      <c r="N149" s="8"/>
      <c r="O149" s="6"/>
      <c r="T149" s="4" t="s">
        <v>147</v>
      </c>
    </row>
    <row r="150" spans="1:20" s="40" customFormat="1" x14ac:dyDescent="0.25">
      <c r="A150" s="38" t="s">
        <v>308</v>
      </c>
      <c r="B150" s="38" t="s">
        <v>591</v>
      </c>
      <c r="C150" s="38"/>
      <c r="D150" s="107"/>
      <c r="E150" s="107"/>
      <c r="F150" s="107"/>
      <c r="G150" s="107"/>
      <c r="H150" s="57"/>
      <c r="I150" s="39"/>
      <c r="J150" s="39"/>
      <c r="K150" s="39"/>
      <c r="L150" s="38"/>
      <c r="M150" s="38"/>
      <c r="N150" s="39"/>
      <c r="O150" s="38"/>
      <c r="T150" s="4" t="s">
        <v>148</v>
      </c>
    </row>
    <row r="151" spans="1:20" s="40" customFormat="1" x14ac:dyDescent="0.25">
      <c r="A151" s="38" t="s">
        <v>316</v>
      </c>
      <c r="B151" s="38" t="s">
        <v>621</v>
      </c>
      <c r="C151" s="38"/>
      <c r="D151" s="107"/>
      <c r="E151" s="107"/>
      <c r="F151" s="107"/>
      <c r="G151" s="107"/>
      <c r="H151" s="57"/>
      <c r="I151" s="39"/>
      <c r="J151" s="39"/>
      <c r="K151" s="39"/>
      <c r="L151" s="38"/>
      <c r="M151" s="38"/>
      <c r="N151" s="39"/>
      <c r="O151" s="38"/>
      <c r="T151" s="4" t="s">
        <v>149</v>
      </c>
    </row>
    <row r="152" spans="1:20" s="40" customFormat="1" x14ac:dyDescent="0.25">
      <c r="A152" s="38" t="s">
        <v>321</v>
      </c>
      <c r="B152" s="38" t="s">
        <v>592</v>
      </c>
      <c r="C152" s="38"/>
      <c r="D152" s="107"/>
      <c r="E152" s="107"/>
      <c r="F152" s="107"/>
      <c r="G152" s="107"/>
      <c r="H152" s="57"/>
      <c r="I152" s="39"/>
      <c r="J152" s="39"/>
      <c r="K152" s="39"/>
      <c r="L152" s="38"/>
      <c r="M152" s="38"/>
      <c r="N152" s="39"/>
      <c r="O152" s="38"/>
      <c r="T152" s="4" t="s">
        <v>150</v>
      </c>
    </row>
    <row r="153" spans="1:20" x14ac:dyDescent="0.25">
      <c r="A153" s="6" t="s">
        <v>327</v>
      </c>
      <c r="B153" s="6" t="s">
        <v>593</v>
      </c>
      <c r="C153" s="6"/>
      <c r="D153" s="109"/>
      <c r="E153" s="109"/>
      <c r="F153" s="109"/>
      <c r="G153" s="109"/>
      <c r="H153" s="7"/>
      <c r="I153" s="8"/>
      <c r="J153" s="39"/>
      <c r="K153" s="8"/>
      <c r="L153" s="6"/>
      <c r="M153" s="6"/>
      <c r="N153" s="8"/>
      <c r="O153" s="6"/>
      <c r="T153" s="4" t="s">
        <v>151</v>
      </c>
    </row>
    <row r="154" spans="1:20" x14ac:dyDescent="0.25">
      <c r="A154" s="6" t="s">
        <v>328</v>
      </c>
      <c r="B154" s="6" t="s">
        <v>594</v>
      </c>
      <c r="C154" s="6"/>
      <c r="D154" s="109"/>
      <c r="E154" s="109"/>
      <c r="F154" s="109"/>
      <c r="G154" s="109"/>
      <c r="H154" s="7"/>
      <c r="I154" s="8"/>
      <c r="J154" s="39"/>
      <c r="K154" s="8"/>
      <c r="L154" s="6"/>
      <c r="M154" s="6"/>
      <c r="N154" s="8"/>
      <c r="O154" s="6"/>
      <c r="T154" s="4" t="s">
        <v>152</v>
      </c>
    </row>
    <row r="155" spans="1:20" s="40" customFormat="1" x14ac:dyDescent="0.25">
      <c r="A155" s="38" t="s">
        <v>333</v>
      </c>
      <c r="B155" s="38" t="s">
        <v>595</v>
      </c>
      <c r="C155" s="38"/>
      <c r="D155" s="107"/>
      <c r="E155" s="107"/>
      <c r="F155" s="107"/>
      <c r="G155" s="107"/>
      <c r="H155" s="57"/>
      <c r="I155" s="39"/>
      <c r="J155" s="39"/>
      <c r="K155" s="39"/>
      <c r="L155" s="38"/>
      <c r="M155" s="38"/>
      <c r="N155" s="39"/>
      <c r="O155" s="38"/>
      <c r="T155" s="4" t="s">
        <v>153</v>
      </c>
    </row>
    <row r="156" spans="1:20" x14ac:dyDescent="0.25">
      <c r="A156" s="6" t="s">
        <v>596</v>
      </c>
      <c r="B156" s="6" t="s">
        <v>597</v>
      </c>
      <c r="C156" s="6"/>
      <c r="D156" s="109"/>
      <c r="E156" s="109"/>
      <c r="F156" s="109"/>
      <c r="G156" s="109"/>
      <c r="H156" s="7"/>
      <c r="I156" s="8"/>
      <c r="J156" s="39"/>
      <c r="K156" s="8"/>
      <c r="L156" s="6"/>
      <c r="M156" s="6"/>
      <c r="N156" s="8"/>
      <c r="O156" s="6"/>
      <c r="T156" s="4" t="s">
        <v>154</v>
      </c>
    </row>
    <row r="157" spans="1:20" x14ac:dyDescent="0.4">
      <c r="A157" s="67"/>
      <c r="B157" s="67"/>
      <c r="C157" s="67"/>
      <c r="D157" s="67"/>
      <c r="E157" s="67"/>
      <c r="F157" s="67"/>
      <c r="G157" s="67"/>
      <c r="H157" s="68"/>
      <c r="I157" s="66"/>
      <c r="J157" s="66"/>
      <c r="K157" s="66"/>
      <c r="L157" s="67"/>
      <c r="M157" s="67"/>
      <c r="N157" s="66"/>
      <c r="O157" s="65"/>
      <c r="T157" s="4" t="s">
        <v>155</v>
      </c>
    </row>
    <row r="158" spans="1:20" x14ac:dyDescent="0.25">
      <c r="O158" s="1"/>
      <c r="T158" s="4" t="s">
        <v>156</v>
      </c>
    </row>
    <row r="159" spans="1:20" x14ac:dyDescent="0.4">
      <c r="O159" s="1"/>
      <c r="T159" s="4" t="s">
        <v>157</v>
      </c>
    </row>
    <row r="160" spans="1:20" x14ac:dyDescent="0.4">
      <c r="O160" s="1"/>
      <c r="T160" s="4" t="s">
        <v>158</v>
      </c>
    </row>
    <row r="161" spans="15:20" x14ac:dyDescent="0.25">
      <c r="O161" s="1"/>
      <c r="T161" s="4" t="s">
        <v>159</v>
      </c>
    </row>
    <row r="162" spans="15:20" x14ac:dyDescent="0.25">
      <c r="O162" s="1"/>
      <c r="T162" s="4" t="s">
        <v>160</v>
      </c>
    </row>
    <row r="163" spans="15:20" x14ac:dyDescent="0.4">
      <c r="O163" s="1"/>
      <c r="T163" s="4" t="s">
        <v>161</v>
      </c>
    </row>
    <row r="164" spans="15:20" x14ac:dyDescent="0.25">
      <c r="O164" s="1"/>
      <c r="T164" s="4" t="s">
        <v>162</v>
      </c>
    </row>
    <row r="165" spans="15:20" x14ac:dyDescent="0.25">
      <c r="O165" s="1"/>
      <c r="T165" s="4" t="s">
        <v>163</v>
      </c>
    </row>
    <row r="166" spans="15:20" x14ac:dyDescent="0.25">
      <c r="O166" s="1"/>
      <c r="T166" s="4" t="s">
        <v>164</v>
      </c>
    </row>
    <row r="167" spans="15:20" x14ac:dyDescent="0.25">
      <c r="O167" s="1"/>
      <c r="T167" s="4" t="s">
        <v>165</v>
      </c>
    </row>
    <row r="168" spans="15:20" x14ac:dyDescent="0.25">
      <c r="O168" s="1"/>
      <c r="T168" s="4" t="s">
        <v>166</v>
      </c>
    </row>
    <row r="169" spans="15:20" x14ac:dyDescent="0.25">
      <c r="O169" s="1"/>
      <c r="T169" s="4" t="s">
        <v>167</v>
      </c>
    </row>
    <row r="170" spans="15:20" x14ac:dyDescent="0.25">
      <c r="O170" s="1"/>
      <c r="T170" s="4" t="s">
        <v>168</v>
      </c>
    </row>
    <row r="171" spans="15:20" x14ac:dyDescent="0.25">
      <c r="O171" s="1"/>
      <c r="T171" s="4" t="s">
        <v>169</v>
      </c>
    </row>
    <row r="172" spans="15:20" x14ac:dyDescent="0.25">
      <c r="O172" s="1"/>
      <c r="T172" s="4" t="s">
        <v>170</v>
      </c>
    </row>
    <row r="173" spans="15:20" x14ac:dyDescent="0.25">
      <c r="O173" s="1"/>
      <c r="T173" s="4" t="s">
        <v>171</v>
      </c>
    </row>
    <row r="174" spans="15:20" x14ac:dyDescent="0.25">
      <c r="O174" s="1"/>
      <c r="T174" s="4" t="s">
        <v>172</v>
      </c>
    </row>
    <row r="175" spans="15:20" x14ac:dyDescent="0.25">
      <c r="O175" s="1"/>
      <c r="T175" s="4" t="s">
        <v>173</v>
      </c>
    </row>
    <row r="176" spans="15:20" x14ac:dyDescent="0.25">
      <c r="O176" s="1"/>
      <c r="T176" s="4" t="s">
        <v>174</v>
      </c>
    </row>
    <row r="177" spans="15:20" x14ac:dyDescent="0.25">
      <c r="O177" s="1"/>
      <c r="T177" s="4" t="s">
        <v>175</v>
      </c>
    </row>
    <row r="178" spans="15:20" x14ac:dyDescent="0.25">
      <c r="O178" s="1"/>
      <c r="T178" s="4" t="s">
        <v>176</v>
      </c>
    </row>
    <row r="179" spans="15:20" x14ac:dyDescent="0.25">
      <c r="O179" s="1"/>
      <c r="T179" s="4" t="s">
        <v>177</v>
      </c>
    </row>
    <row r="180" spans="15:20" x14ac:dyDescent="0.25">
      <c r="O180" s="1"/>
      <c r="T180" s="4" t="s">
        <v>178</v>
      </c>
    </row>
    <row r="181" spans="15:20" x14ac:dyDescent="0.25">
      <c r="O181" s="1"/>
      <c r="T181" s="4" t="s">
        <v>179</v>
      </c>
    </row>
    <row r="182" spans="15:20" x14ac:dyDescent="0.25">
      <c r="O182" s="1"/>
      <c r="T182" s="4" t="s">
        <v>180</v>
      </c>
    </row>
    <row r="183" spans="15:20" x14ac:dyDescent="0.25">
      <c r="O183" s="1"/>
      <c r="T183" s="4" t="s">
        <v>181</v>
      </c>
    </row>
    <row r="184" spans="15:20" x14ac:dyDescent="0.25">
      <c r="O184" s="1"/>
      <c r="T184" s="4" t="s">
        <v>182</v>
      </c>
    </row>
    <row r="185" spans="15:20" x14ac:dyDescent="0.25">
      <c r="O185" s="1"/>
      <c r="T185" s="4" t="s">
        <v>183</v>
      </c>
    </row>
    <row r="186" spans="15:20" x14ac:dyDescent="0.25">
      <c r="O186" s="1"/>
      <c r="T186" s="4" t="s">
        <v>184</v>
      </c>
    </row>
    <row r="187" spans="15:20" x14ac:dyDescent="0.25">
      <c r="O187" s="1"/>
      <c r="T187" s="4" t="s">
        <v>185</v>
      </c>
    </row>
    <row r="188" spans="15:20" x14ac:dyDescent="0.25">
      <c r="O188" s="1"/>
      <c r="T188" s="4" t="s">
        <v>186</v>
      </c>
    </row>
    <row r="189" spans="15:20" x14ac:dyDescent="0.25">
      <c r="O189" s="1"/>
      <c r="T189" s="4" t="s">
        <v>187</v>
      </c>
    </row>
    <row r="190" spans="15:20" x14ac:dyDescent="0.25">
      <c r="O190" s="1"/>
      <c r="T190" s="4" t="s">
        <v>188</v>
      </c>
    </row>
    <row r="191" spans="15:20" x14ac:dyDescent="0.25">
      <c r="O191" s="1"/>
      <c r="T191" s="4" t="s">
        <v>189</v>
      </c>
    </row>
    <row r="192" spans="15:20" x14ac:dyDescent="0.25">
      <c r="O192" s="1"/>
      <c r="T192" s="4" t="s">
        <v>190</v>
      </c>
    </row>
    <row r="193" spans="15:20" x14ac:dyDescent="0.25">
      <c r="O193" s="1"/>
      <c r="T193" s="4" t="s">
        <v>191</v>
      </c>
    </row>
    <row r="194" spans="15:20" x14ac:dyDescent="0.25">
      <c r="O194" s="1"/>
      <c r="T194" s="4" t="s">
        <v>192</v>
      </c>
    </row>
    <row r="195" spans="15:20" x14ac:dyDescent="0.25">
      <c r="O195" s="1"/>
      <c r="T195" s="4" t="s">
        <v>193</v>
      </c>
    </row>
    <row r="196" spans="15:20" x14ac:dyDescent="0.25">
      <c r="O196" s="1"/>
      <c r="T196" s="4" t="s">
        <v>194</v>
      </c>
    </row>
    <row r="197" spans="15:20" x14ac:dyDescent="0.25">
      <c r="O197" s="1"/>
      <c r="T197" s="4" t="s">
        <v>195</v>
      </c>
    </row>
    <row r="198" spans="15:20" x14ac:dyDescent="0.25">
      <c r="O198" s="1"/>
      <c r="T198" s="4" t="s">
        <v>196</v>
      </c>
    </row>
    <row r="199" spans="15:20" x14ac:dyDescent="0.25">
      <c r="O199" s="1"/>
      <c r="T199" s="4" t="s">
        <v>197</v>
      </c>
    </row>
    <row r="200" spans="15:20" x14ac:dyDescent="0.25">
      <c r="O200" s="1"/>
      <c r="T200" s="4" t="s">
        <v>198</v>
      </c>
    </row>
    <row r="201" spans="15:20" x14ac:dyDescent="0.25">
      <c r="O201" s="1"/>
      <c r="T201" s="4" t="s">
        <v>199</v>
      </c>
    </row>
    <row r="202" spans="15:20" x14ac:dyDescent="0.25">
      <c r="O202" s="1"/>
      <c r="T202" s="4" t="s">
        <v>200</v>
      </c>
    </row>
    <row r="203" spans="15:20" x14ac:dyDescent="0.25">
      <c r="O203" s="1"/>
      <c r="T203" s="4" t="s">
        <v>201</v>
      </c>
    </row>
    <row r="204" spans="15:20" x14ac:dyDescent="0.25">
      <c r="O204" s="1"/>
      <c r="T204" s="4" t="s">
        <v>202</v>
      </c>
    </row>
    <row r="205" spans="15:20" x14ac:dyDescent="0.25">
      <c r="O205" s="1"/>
      <c r="T205" s="4" t="s">
        <v>203</v>
      </c>
    </row>
    <row r="206" spans="15:20" x14ac:dyDescent="0.25">
      <c r="O206" s="1"/>
      <c r="T206" s="4" t="s">
        <v>204</v>
      </c>
    </row>
    <row r="207" spans="15:20" x14ac:dyDescent="0.25">
      <c r="O207" s="1"/>
      <c r="T207" s="4" t="s">
        <v>205</v>
      </c>
    </row>
    <row r="208" spans="15:20" x14ac:dyDescent="0.25">
      <c r="O208" s="1"/>
      <c r="T208" s="4" t="s">
        <v>206</v>
      </c>
    </row>
    <row r="209" spans="15:20" x14ac:dyDescent="0.25">
      <c r="O209" s="1"/>
      <c r="T209" s="4" t="s">
        <v>207</v>
      </c>
    </row>
    <row r="210" spans="15:20" x14ac:dyDescent="0.25">
      <c r="O210" s="1"/>
      <c r="T210" s="4" t="s">
        <v>208</v>
      </c>
    </row>
    <row r="211" spans="15:20" x14ac:dyDescent="0.25">
      <c r="O211" s="1"/>
      <c r="T211" s="4" t="s">
        <v>209</v>
      </c>
    </row>
    <row r="212" spans="15:20" x14ac:dyDescent="0.25">
      <c r="O212" s="1"/>
      <c r="T212" s="4" t="s">
        <v>210</v>
      </c>
    </row>
    <row r="213" spans="15:20" x14ac:dyDescent="0.25">
      <c r="O213" s="1"/>
      <c r="T213" s="4" t="s">
        <v>211</v>
      </c>
    </row>
    <row r="214" spans="15:20" x14ac:dyDescent="0.25">
      <c r="O214" s="1"/>
      <c r="T214" s="4" t="s">
        <v>212</v>
      </c>
    </row>
    <row r="215" spans="15:20" x14ac:dyDescent="0.25">
      <c r="O215" s="1"/>
      <c r="T215" s="4" t="s">
        <v>213</v>
      </c>
    </row>
    <row r="216" spans="15:20" x14ac:dyDescent="0.25">
      <c r="O216" s="1"/>
      <c r="T216" s="4" t="s">
        <v>214</v>
      </c>
    </row>
    <row r="217" spans="15:20" x14ac:dyDescent="0.25">
      <c r="O217" s="1"/>
      <c r="T217" s="4" t="s">
        <v>215</v>
      </c>
    </row>
    <row r="218" spans="15:20" x14ac:dyDescent="0.25">
      <c r="O218" s="1"/>
      <c r="T218" s="4" t="s">
        <v>216</v>
      </c>
    </row>
    <row r="219" spans="15:20" x14ac:dyDescent="0.25">
      <c r="O219" s="1"/>
      <c r="T219" s="4" t="s">
        <v>217</v>
      </c>
    </row>
    <row r="220" spans="15:20" x14ac:dyDescent="0.25">
      <c r="O220" s="1"/>
      <c r="T220" s="4" t="s">
        <v>218</v>
      </c>
    </row>
    <row r="221" spans="15:20" x14ac:dyDescent="0.25">
      <c r="O221" s="1"/>
      <c r="T221" s="4" t="s">
        <v>219</v>
      </c>
    </row>
    <row r="222" spans="15:20" x14ac:dyDescent="0.25">
      <c r="O222" s="1"/>
      <c r="T222" s="4" t="s">
        <v>220</v>
      </c>
    </row>
    <row r="223" spans="15:20" x14ac:dyDescent="0.25">
      <c r="O223" s="1"/>
      <c r="T223" s="4" t="s">
        <v>221</v>
      </c>
    </row>
    <row r="224" spans="15:20" x14ac:dyDescent="0.25">
      <c r="O224" s="1"/>
      <c r="T224" s="4" t="s">
        <v>222</v>
      </c>
    </row>
    <row r="225" spans="15:20" x14ac:dyDescent="0.25">
      <c r="O225" s="1"/>
      <c r="T225" s="4" t="s">
        <v>223</v>
      </c>
    </row>
    <row r="226" spans="15:20" x14ac:dyDescent="0.25">
      <c r="O226" s="1"/>
      <c r="T226" s="4" t="s">
        <v>224</v>
      </c>
    </row>
    <row r="227" spans="15:20" x14ac:dyDescent="0.25">
      <c r="O227" s="1"/>
      <c r="T227" s="4" t="s">
        <v>225</v>
      </c>
    </row>
    <row r="228" spans="15:20" x14ac:dyDescent="0.25">
      <c r="O228" s="1"/>
      <c r="T228" s="4" t="s">
        <v>226</v>
      </c>
    </row>
    <row r="229" spans="15:20" x14ac:dyDescent="0.25">
      <c r="O229" s="1"/>
      <c r="T229" s="4" t="s">
        <v>227</v>
      </c>
    </row>
    <row r="230" spans="15:20" x14ac:dyDescent="0.25">
      <c r="O230" s="1"/>
      <c r="T230" s="4" t="s">
        <v>228</v>
      </c>
    </row>
    <row r="231" spans="15:20" x14ac:dyDescent="0.25">
      <c r="O231" s="1"/>
      <c r="T231" s="4" t="s">
        <v>229</v>
      </c>
    </row>
    <row r="232" spans="15:20" x14ac:dyDescent="0.25">
      <c r="O232" s="1"/>
      <c r="T232" s="4" t="s">
        <v>230</v>
      </c>
    </row>
    <row r="233" spans="15:20" x14ac:dyDescent="0.25">
      <c r="O233" s="1"/>
      <c r="T233" s="4" t="s">
        <v>231</v>
      </c>
    </row>
    <row r="234" spans="15:20" x14ac:dyDescent="0.25">
      <c r="O234" s="1"/>
      <c r="T234" s="4" t="s">
        <v>232</v>
      </c>
    </row>
    <row r="235" spans="15:20" x14ac:dyDescent="0.25">
      <c r="O235" s="1"/>
      <c r="T235" s="4" t="s">
        <v>233</v>
      </c>
    </row>
    <row r="236" spans="15:20" x14ac:dyDescent="0.25">
      <c r="O236" s="1"/>
      <c r="T236" s="4" t="s">
        <v>234</v>
      </c>
    </row>
    <row r="237" spans="15:20" x14ac:dyDescent="0.25">
      <c r="O237" s="1"/>
      <c r="T237" s="4" t="s">
        <v>235</v>
      </c>
    </row>
    <row r="238" spans="15:20" x14ac:dyDescent="0.25">
      <c r="O238" s="1"/>
      <c r="T238" s="4" t="s">
        <v>236</v>
      </c>
    </row>
    <row r="239" spans="15:20" x14ac:dyDescent="0.25">
      <c r="O239" s="1"/>
      <c r="T239" s="4" t="s">
        <v>237</v>
      </c>
    </row>
    <row r="240" spans="15:20" x14ac:dyDescent="0.25">
      <c r="O240" s="1"/>
      <c r="T240" s="4" t="s">
        <v>238</v>
      </c>
    </row>
    <row r="241" spans="15:20" x14ac:dyDescent="0.25">
      <c r="O241" s="1"/>
      <c r="T241" s="4" t="s">
        <v>239</v>
      </c>
    </row>
    <row r="242" spans="15:20" x14ac:dyDescent="0.25">
      <c r="O242" s="1"/>
      <c r="T242" s="4" t="s">
        <v>240</v>
      </c>
    </row>
    <row r="243" spans="15:20" x14ac:dyDescent="0.25">
      <c r="O243" s="1"/>
      <c r="T243" s="4" t="s">
        <v>241</v>
      </c>
    </row>
    <row r="244" spans="15:20" x14ac:dyDescent="0.25">
      <c r="O244" s="1"/>
      <c r="T244" s="4" t="s">
        <v>242</v>
      </c>
    </row>
    <row r="245" spans="15:20" x14ac:dyDescent="0.25">
      <c r="O245" s="1"/>
      <c r="T245" s="4" t="s">
        <v>243</v>
      </c>
    </row>
    <row r="246" spans="15:20" x14ac:dyDescent="0.25">
      <c r="O246" s="1"/>
      <c r="T246" s="4" t="s">
        <v>244</v>
      </c>
    </row>
    <row r="247" spans="15:20" x14ac:dyDescent="0.25">
      <c r="O247" s="1"/>
      <c r="T247" s="4" t="s">
        <v>245</v>
      </c>
    </row>
    <row r="248" spans="15:20" x14ac:dyDescent="0.25">
      <c r="O248" s="1"/>
      <c r="T248" s="4" t="s">
        <v>246</v>
      </c>
    </row>
    <row r="249" spans="15:20" x14ac:dyDescent="0.25">
      <c r="O249" s="1"/>
      <c r="T249" s="4" t="s">
        <v>247</v>
      </c>
    </row>
    <row r="250" spans="15:20" x14ac:dyDescent="0.25">
      <c r="O250" s="1"/>
      <c r="T250" s="4" t="s">
        <v>248</v>
      </c>
    </row>
    <row r="251" spans="15:20" x14ac:dyDescent="0.25">
      <c r="O251" s="1"/>
      <c r="T251" s="4" t="s">
        <v>249</v>
      </c>
    </row>
    <row r="252" spans="15:20" x14ac:dyDescent="0.25">
      <c r="O252" s="1"/>
      <c r="T252" s="4" t="s">
        <v>250</v>
      </c>
    </row>
    <row r="253" spans="15:20" x14ac:dyDescent="0.25">
      <c r="O253" s="1"/>
      <c r="T253" s="4" t="s">
        <v>251</v>
      </c>
    </row>
    <row r="254" spans="15:20" x14ac:dyDescent="0.25">
      <c r="O254" s="1"/>
      <c r="T254" s="4" t="s">
        <v>252</v>
      </c>
    </row>
    <row r="255" spans="15:20" x14ac:dyDescent="0.25">
      <c r="O255" s="1"/>
      <c r="T255" s="4" t="s">
        <v>253</v>
      </c>
    </row>
    <row r="256" spans="15:20" x14ac:dyDescent="0.25">
      <c r="O256" s="1"/>
      <c r="T256" s="4" t="s">
        <v>254</v>
      </c>
    </row>
    <row r="257" spans="15:20" x14ac:dyDescent="0.25">
      <c r="O257" s="1"/>
      <c r="T257" s="4" t="s">
        <v>255</v>
      </c>
    </row>
    <row r="258" spans="15:20" x14ac:dyDescent="0.25">
      <c r="O258" s="1"/>
      <c r="T258" s="4" t="s">
        <v>256</v>
      </c>
    </row>
    <row r="259" spans="15:20" x14ac:dyDescent="0.25">
      <c r="O259" s="1"/>
      <c r="T259" s="4" t="s">
        <v>257</v>
      </c>
    </row>
    <row r="260" spans="15:20" x14ac:dyDescent="0.25">
      <c r="O260" s="1"/>
      <c r="T260" s="4" t="s">
        <v>258</v>
      </c>
    </row>
    <row r="261" spans="15:20" x14ac:dyDescent="0.25">
      <c r="O261" s="1"/>
      <c r="T261" s="4" t="s">
        <v>259</v>
      </c>
    </row>
    <row r="262" spans="15:20" x14ac:dyDescent="0.25">
      <c r="O262" s="1"/>
      <c r="T262" s="4" t="s">
        <v>260</v>
      </c>
    </row>
    <row r="263" spans="15:20" x14ac:dyDescent="0.25">
      <c r="O263" s="1"/>
      <c r="T263" s="4" t="s">
        <v>261</v>
      </c>
    </row>
    <row r="264" spans="15:20" x14ac:dyDescent="0.25">
      <c r="O264" s="1"/>
      <c r="T264" s="4" t="s">
        <v>262</v>
      </c>
    </row>
    <row r="265" spans="15:20" x14ac:dyDescent="0.25">
      <c r="O265" s="1"/>
      <c r="T265" s="4" t="s">
        <v>263</v>
      </c>
    </row>
    <row r="266" spans="15:20" x14ac:dyDescent="0.25">
      <c r="O266" s="1"/>
      <c r="T266" s="4" t="s">
        <v>264</v>
      </c>
    </row>
    <row r="267" spans="15:20" x14ac:dyDescent="0.25">
      <c r="O267" s="1"/>
      <c r="T267" s="4" t="s">
        <v>265</v>
      </c>
    </row>
    <row r="268" spans="15:20" x14ac:dyDescent="0.25">
      <c r="O268" s="1"/>
      <c r="T268" s="4" t="s">
        <v>266</v>
      </c>
    </row>
    <row r="269" spans="15:20" x14ac:dyDescent="0.25">
      <c r="O269" s="1"/>
      <c r="T269" s="4" t="s">
        <v>267</v>
      </c>
    </row>
    <row r="270" spans="15:20" x14ac:dyDescent="0.25">
      <c r="O270" s="1"/>
      <c r="T270" s="4" t="s">
        <v>268</v>
      </c>
    </row>
    <row r="271" spans="15:20" x14ac:dyDescent="0.25">
      <c r="O271" s="1"/>
      <c r="T271" s="4" t="s">
        <v>269</v>
      </c>
    </row>
    <row r="272" spans="15:20" x14ac:dyDescent="0.25">
      <c r="O272" s="1"/>
      <c r="T272" s="4" t="s">
        <v>270</v>
      </c>
    </row>
    <row r="273" spans="15:20" x14ac:dyDescent="0.25">
      <c r="O273" s="1"/>
      <c r="T273" s="4" t="s">
        <v>271</v>
      </c>
    </row>
    <row r="274" spans="15:20" x14ac:dyDescent="0.25">
      <c r="O274" s="1"/>
      <c r="T274" s="4" t="s">
        <v>272</v>
      </c>
    </row>
    <row r="275" spans="15:20" x14ac:dyDescent="0.25">
      <c r="O275" s="1"/>
      <c r="T275" s="3" t="s">
        <v>14</v>
      </c>
    </row>
    <row r="276" spans="15:20" x14ac:dyDescent="0.25">
      <c r="O276" s="1"/>
      <c r="T276" s="4" t="s">
        <v>273</v>
      </c>
    </row>
    <row r="277" spans="15:20" x14ac:dyDescent="0.25">
      <c r="O277" s="1"/>
      <c r="T277" s="4" t="s">
        <v>274</v>
      </c>
    </row>
    <row r="278" spans="15:20" x14ac:dyDescent="0.25">
      <c r="O278" s="1"/>
      <c r="T278" s="4" t="s">
        <v>275</v>
      </c>
    </row>
    <row r="279" spans="15:20" x14ac:dyDescent="0.25">
      <c r="O279" s="1"/>
      <c r="T279" s="4" t="s">
        <v>276</v>
      </c>
    </row>
    <row r="280" spans="15:20" x14ac:dyDescent="0.25">
      <c r="O280" s="1"/>
      <c r="T280" s="4" t="s">
        <v>277</v>
      </c>
    </row>
    <row r="281" spans="15:20" x14ac:dyDescent="0.25">
      <c r="O281" s="1"/>
      <c r="T281" s="4" t="s">
        <v>278</v>
      </c>
    </row>
    <row r="282" spans="15:20" x14ac:dyDescent="0.25">
      <c r="O282" s="1"/>
      <c r="T282" s="4" t="s">
        <v>279</v>
      </c>
    </row>
    <row r="283" spans="15:20" x14ac:dyDescent="0.25">
      <c r="O283" s="1"/>
      <c r="T283" s="4" t="s">
        <v>280</v>
      </c>
    </row>
    <row r="284" spans="15:20" x14ac:dyDescent="0.25">
      <c r="O284" s="1"/>
      <c r="T284" s="4" t="s">
        <v>281</v>
      </c>
    </row>
    <row r="285" spans="15:20" x14ac:dyDescent="0.25">
      <c r="O285" s="1"/>
      <c r="T285" s="4" t="s">
        <v>282</v>
      </c>
    </row>
    <row r="286" spans="15:20" x14ac:dyDescent="0.25">
      <c r="O286" s="1"/>
      <c r="T286" s="4" t="s">
        <v>283</v>
      </c>
    </row>
    <row r="287" spans="15:20" x14ac:dyDescent="0.25">
      <c r="O287" s="1"/>
      <c r="T287" s="4" t="s">
        <v>284</v>
      </c>
    </row>
    <row r="288" spans="15:20" x14ac:dyDescent="0.25">
      <c r="O288" s="1"/>
      <c r="T288" s="4" t="s">
        <v>285</v>
      </c>
    </row>
    <row r="289" spans="15:20" x14ac:dyDescent="0.25">
      <c r="O289" s="1"/>
      <c r="T289" s="4" t="s">
        <v>286</v>
      </c>
    </row>
    <row r="290" spans="15:20" x14ac:dyDescent="0.25">
      <c r="O290" s="1"/>
      <c r="T290" s="4" t="s">
        <v>287</v>
      </c>
    </row>
    <row r="291" spans="15:20" x14ac:dyDescent="0.25">
      <c r="O291" s="1"/>
      <c r="T291" s="4" t="s">
        <v>288</v>
      </c>
    </row>
    <row r="292" spans="15:20" x14ac:dyDescent="0.25">
      <c r="O292" s="1"/>
      <c r="T292" s="4" t="s">
        <v>289</v>
      </c>
    </row>
    <row r="293" spans="15:20" x14ac:dyDescent="0.25">
      <c r="O293" s="1"/>
      <c r="T293" s="4" t="s">
        <v>290</v>
      </c>
    </row>
    <row r="294" spans="15:20" x14ac:dyDescent="0.25">
      <c r="O294" s="1"/>
      <c r="T294" s="4" t="s">
        <v>291</v>
      </c>
    </row>
    <row r="295" spans="15:20" x14ac:dyDescent="0.25">
      <c r="O295" s="1"/>
      <c r="T295" s="4" t="s">
        <v>292</v>
      </c>
    </row>
    <row r="296" spans="15:20" x14ac:dyDescent="0.25">
      <c r="O296" s="1"/>
      <c r="T296" s="4" t="s">
        <v>293</v>
      </c>
    </row>
    <row r="297" spans="15:20" x14ac:dyDescent="0.25">
      <c r="O297" s="1"/>
      <c r="T297" s="4" t="s">
        <v>294</v>
      </c>
    </row>
    <row r="298" spans="15:20" x14ac:dyDescent="0.25">
      <c r="O298" s="1"/>
      <c r="T298" s="4" t="s">
        <v>295</v>
      </c>
    </row>
    <row r="299" spans="15:20" x14ac:dyDescent="0.25">
      <c r="O299" s="1"/>
      <c r="T299" s="4" t="s">
        <v>296</v>
      </c>
    </row>
    <row r="300" spans="15:20" x14ac:dyDescent="0.25">
      <c r="O300" s="1"/>
      <c r="T300" s="4" t="s">
        <v>297</v>
      </c>
    </row>
    <row r="301" spans="15:20" x14ac:dyDescent="0.25">
      <c r="O301" s="1"/>
      <c r="T301" s="4" t="s">
        <v>298</v>
      </c>
    </row>
    <row r="302" spans="15:20" x14ac:dyDescent="0.25">
      <c r="O302" s="1"/>
      <c r="T302" s="4" t="s">
        <v>299</v>
      </c>
    </row>
    <row r="303" spans="15:20" x14ac:dyDescent="0.25">
      <c r="O303" s="1"/>
      <c r="T303" s="4" t="s">
        <v>300</v>
      </c>
    </row>
    <row r="304" spans="15:20" x14ac:dyDescent="0.25">
      <c r="O304" s="1"/>
      <c r="T304" s="4" t="s">
        <v>301</v>
      </c>
    </row>
    <row r="305" spans="15:20" x14ac:dyDescent="0.25">
      <c r="O305" s="1"/>
      <c r="T305" s="4" t="s">
        <v>302</v>
      </c>
    </row>
    <row r="306" spans="15:20" x14ac:dyDescent="0.25">
      <c r="O306" s="1"/>
      <c r="T306" s="4" t="s">
        <v>303</v>
      </c>
    </row>
    <row r="307" spans="15:20" x14ac:dyDescent="0.25">
      <c r="O307" s="1"/>
      <c r="T307" s="4" t="s">
        <v>304</v>
      </c>
    </row>
    <row r="308" spans="15:20" x14ac:dyDescent="0.25">
      <c r="O308" s="1"/>
      <c r="T308" s="4" t="s">
        <v>305</v>
      </c>
    </row>
    <row r="309" spans="15:20" x14ac:dyDescent="0.25">
      <c r="O309" s="1"/>
      <c r="T309" s="4" t="s">
        <v>306</v>
      </c>
    </row>
    <row r="310" spans="15:20" x14ac:dyDescent="0.25">
      <c r="O310" s="1"/>
      <c r="T310" s="4" t="s">
        <v>307</v>
      </c>
    </row>
    <row r="311" spans="15:20" x14ac:dyDescent="0.25">
      <c r="O311" s="1"/>
      <c r="T311" s="4" t="s">
        <v>308</v>
      </c>
    </row>
    <row r="312" spans="15:20" x14ac:dyDescent="0.25">
      <c r="O312" s="1"/>
      <c r="T312" s="4" t="s">
        <v>309</v>
      </c>
    </row>
    <row r="313" spans="15:20" x14ac:dyDescent="0.25">
      <c r="O313" s="1"/>
      <c r="T313" s="4" t="s">
        <v>310</v>
      </c>
    </row>
    <row r="314" spans="15:20" x14ac:dyDescent="0.25">
      <c r="O314" s="1"/>
      <c r="T314" s="4" t="s">
        <v>311</v>
      </c>
    </row>
    <row r="315" spans="15:20" x14ac:dyDescent="0.25">
      <c r="O315" s="1"/>
      <c r="T315" s="4" t="s">
        <v>312</v>
      </c>
    </row>
    <row r="316" spans="15:20" x14ac:dyDescent="0.25">
      <c r="O316" s="1"/>
      <c r="T316" s="4" t="s">
        <v>313</v>
      </c>
    </row>
    <row r="317" spans="15:20" x14ac:dyDescent="0.25">
      <c r="O317" s="1"/>
      <c r="T317" s="4" t="s">
        <v>314</v>
      </c>
    </row>
    <row r="318" spans="15:20" x14ac:dyDescent="0.25">
      <c r="O318" s="1"/>
      <c r="T318" s="4" t="s">
        <v>315</v>
      </c>
    </row>
    <row r="319" spans="15:20" x14ac:dyDescent="0.25">
      <c r="O319" s="1"/>
      <c r="T319" s="4" t="s">
        <v>316</v>
      </c>
    </row>
    <row r="320" spans="15:20" x14ac:dyDescent="0.25">
      <c r="O320" s="1"/>
      <c r="T320" s="4" t="s">
        <v>317</v>
      </c>
    </row>
    <row r="321" spans="15:20" x14ac:dyDescent="0.25">
      <c r="O321" s="1"/>
      <c r="T321" s="4" t="s">
        <v>318</v>
      </c>
    </row>
    <row r="322" spans="15:20" x14ac:dyDescent="0.25">
      <c r="O322" s="1"/>
      <c r="T322" s="4" t="s">
        <v>319</v>
      </c>
    </row>
    <row r="323" spans="15:20" x14ac:dyDescent="0.25">
      <c r="O323" s="1"/>
      <c r="T323" s="4" t="s">
        <v>320</v>
      </c>
    </row>
    <row r="324" spans="15:20" x14ac:dyDescent="0.25">
      <c r="O324" s="1"/>
      <c r="T324" s="4" t="s">
        <v>321</v>
      </c>
    </row>
    <row r="325" spans="15:20" x14ac:dyDescent="0.25">
      <c r="O325" s="1"/>
      <c r="T325" s="4" t="s">
        <v>322</v>
      </c>
    </row>
    <row r="326" spans="15:20" x14ac:dyDescent="0.25">
      <c r="O326" s="1"/>
      <c r="T326" s="4" t="s">
        <v>323</v>
      </c>
    </row>
    <row r="327" spans="15:20" x14ac:dyDescent="0.25">
      <c r="O327" s="1"/>
      <c r="T327" s="4" t="s">
        <v>324</v>
      </c>
    </row>
    <row r="328" spans="15:20" x14ac:dyDescent="0.25">
      <c r="O328" s="1"/>
      <c r="T328" s="4" t="s">
        <v>325</v>
      </c>
    </row>
    <row r="329" spans="15:20" x14ac:dyDescent="0.25">
      <c r="O329" s="1"/>
      <c r="T329" s="4" t="s">
        <v>326</v>
      </c>
    </row>
    <row r="330" spans="15:20" x14ac:dyDescent="0.25">
      <c r="O330" s="1"/>
      <c r="T330" s="4" t="s">
        <v>327</v>
      </c>
    </row>
    <row r="331" spans="15:20" x14ac:dyDescent="0.25">
      <c r="O331" s="1"/>
      <c r="T331" s="4" t="s">
        <v>328</v>
      </c>
    </row>
    <row r="332" spans="15:20" x14ac:dyDescent="0.25">
      <c r="O332" s="1"/>
      <c r="T332" s="4" t="s">
        <v>329</v>
      </c>
    </row>
    <row r="333" spans="15:20" x14ac:dyDescent="0.25">
      <c r="O333" s="1"/>
      <c r="T333" s="4" t="s">
        <v>330</v>
      </c>
    </row>
    <row r="334" spans="15:20" x14ac:dyDescent="0.25">
      <c r="O334" s="1"/>
      <c r="T334" s="4" t="s">
        <v>331</v>
      </c>
    </row>
    <row r="335" spans="15:20" x14ac:dyDescent="0.25">
      <c r="O335" s="1"/>
      <c r="T335" s="4" t="s">
        <v>332</v>
      </c>
    </row>
    <row r="336" spans="15:20" x14ac:dyDescent="0.25">
      <c r="O336" s="1"/>
      <c r="T336" s="4" t="s">
        <v>333</v>
      </c>
    </row>
    <row r="337" spans="15:20" x14ac:dyDescent="0.25">
      <c r="O337" s="1"/>
      <c r="T337" s="4" t="s">
        <v>334</v>
      </c>
    </row>
    <row r="338" spans="15:20" x14ac:dyDescent="0.25">
      <c r="O338" s="1"/>
      <c r="T338" s="4" t="s">
        <v>335</v>
      </c>
    </row>
    <row r="339" spans="15:20" x14ac:dyDescent="0.25">
      <c r="O339" s="1"/>
      <c r="T339" s="4" t="s">
        <v>336</v>
      </c>
    </row>
    <row r="340" spans="15:20" x14ac:dyDescent="0.25">
      <c r="O340" s="1"/>
      <c r="T340" s="4" t="s">
        <v>337</v>
      </c>
    </row>
    <row r="341" spans="15:20" x14ac:dyDescent="0.25">
      <c r="O341" s="1"/>
      <c r="T341" s="4" t="s">
        <v>338</v>
      </c>
    </row>
    <row r="342" spans="15:20" x14ac:dyDescent="0.25">
      <c r="O342" s="1"/>
      <c r="T342" s="4" t="s">
        <v>339</v>
      </c>
    </row>
    <row r="343" spans="15:20" x14ac:dyDescent="0.25">
      <c r="O343" s="1"/>
      <c r="T343" s="4" t="s">
        <v>340</v>
      </c>
    </row>
    <row r="344" spans="15:20" x14ac:dyDescent="0.25">
      <c r="O344" s="1"/>
      <c r="T344" s="4" t="s">
        <v>341</v>
      </c>
    </row>
    <row r="345" spans="15:20" x14ac:dyDescent="0.25">
      <c r="O345" s="1"/>
      <c r="T345" s="4" t="s">
        <v>342</v>
      </c>
    </row>
    <row r="346" spans="15:20" x14ac:dyDescent="0.25">
      <c r="O346" s="1"/>
      <c r="T346" s="4" t="s">
        <v>343</v>
      </c>
    </row>
    <row r="347" spans="15:20" x14ac:dyDescent="0.25">
      <c r="O347" s="1"/>
      <c r="T347" s="4" t="s">
        <v>344</v>
      </c>
    </row>
    <row r="348" spans="15:20" x14ac:dyDescent="0.25">
      <c r="O348" s="1"/>
      <c r="T348" s="4" t="s">
        <v>345</v>
      </c>
    </row>
    <row r="349" spans="15:20" x14ac:dyDescent="0.25">
      <c r="O349" s="1"/>
      <c r="T349" s="4" t="s">
        <v>346</v>
      </c>
    </row>
    <row r="350" spans="15:20" x14ac:dyDescent="0.25">
      <c r="O350" s="1"/>
      <c r="T350" s="4" t="s">
        <v>347</v>
      </c>
    </row>
    <row r="351" spans="15:20" x14ac:dyDescent="0.25">
      <c r="O351" s="1"/>
      <c r="T351" s="4" t="s">
        <v>348</v>
      </c>
    </row>
    <row r="352" spans="15:20" x14ac:dyDescent="0.25">
      <c r="O352" s="1"/>
      <c r="T352" s="4" t="s">
        <v>349</v>
      </c>
    </row>
    <row r="353" spans="15:20" x14ac:dyDescent="0.25">
      <c r="O353" s="1"/>
      <c r="T353" s="4" t="s">
        <v>350</v>
      </c>
    </row>
    <row r="354" spans="15:20" x14ac:dyDescent="0.25">
      <c r="O354" s="1"/>
      <c r="T354" s="4" t="s">
        <v>351</v>
      </c>
    </row>
    <row r="355" spans="15:20" x14ac:dyDescent="0.25">
      <c r="O355" s="1"/>
      <c r="T355" s="4" t="s">
        <v>352</v>
      </c>
    </row>
    <row r="356" spans="15:20" x14ac:dyDescent="0.25">
      <c r="O356" s="1"/>
      <c r="T356" s="4" t="s">
        <v>353</v>
      </c>
    </row>
    <row r="357" spans="15:20" x14ac:dyDescent="0.25">
      <c r="O357" s="1"/>
      <c r="T357" s="4" t="s">
        <v>354</v>
      </c>
    </row>
    <row r="358" spans="15:20" x14ac:dyDescent="0.25">
      <c r="O358" s="1"/>
      <c r="T358" s="4" t="s">
        <v>355</v>
      </c>
    </row>
    <row r="359" spans="15:20" x14ac:dyDescent="0.25">
      <c r="O359" s="1"/>
      <c r="T359" s="4" t="s">
        <v>356</v>
      </c>
    </row>
    <row r="360" spans="15:20" x14ac:dyDescent="0.25">
      <c r="O360" s="1"/>
      <c r="T360" s="4" t="s">
        <v>357</v>
      </c>
    </row>
    <row r="361" spans="15:20" x14ac:dyDescent="0.25">
      <c r="O361" s="1"/>
      <c r="T361" s="4" t="s">
        <v>358</v>
      </c>
    </row>
    <row r="362" spans="15:20" x14ac:dyDescent="0.25">
      <c r="O362" s="1"/>
      <c r="T362" s="4" t="s">
        <v>359</v>
      </c>
    </row>
    <row r="363" spans="15:20" x14ac:dyDescent="0.25">
      <c r="O363" s="1"/>
      <c r="T363" s="4" t="s">
        <v>360</v>
      </c>
    </row>
    <row r="364" spans="15:20" x14ac:dyDescent="0.25">
      <c r="O364" s="1"/>
      <c r="T364" s="4" t="s">
        <v>361</v>
      </c>
    </row>
    <row r="365" spans="15:20" x14ac:dyDescent="0.25">
      <c r="O365" s="1"/>
      <c r="T365" s="4" t="s">
        <v>362</v>
      </c>
    </row>
    <row r="366" spans="15:20" x14ac:dyDescent="0.25">
      <c r="O366" s="1"/>
      <c r="T366" s="4" t="s">
        <v>363</v>
      </c>
    </row>
    <row r="367" spans="15:20" x14ac:dyDescent="0.25">
      <c r="O367" s="1"/>
      <c r="T367" s="4" t="s">
        <v>364</v>
      </c>
    </row>
    <row r="368" spans="15:20" x14ac:dyDescent="0.25">
      <c r="O368" s="1"/>
      <c r="T368" s="4" t="s">
        <v>365</v>
      </c>
    </row>
    <row r="369" spans="15:20" x14ac:dyDescent="0.25">
      <c r="O369" s="1"/>
      <c r="T369" s="4" t="s">
        <v>366</v>
      </c>
    </row>
    <row r="370" spans="15:20" x14ac:dyDescent="0.25">
      <c r="O370" s="1"/>
      <c r="T370" s="4" t="s">
        <v>367</v>
      </c>
    </row>
    <row r="371" spans="15:20" x14ac:dyDescent="0.25">
      <c r="O371" s="1"/>
      <c r="T371" s="4" t="s">
        <v>368</v>
      </c>
    </row>
    <row r="372" spans="15:20" x14ac:dyDescent="0.25">
      <c r="O372" s="1"/>
    </row>
    <row r="373" spans="15:20" x14ac:dyDescent="0.25">
      <c r="O373" s="1"/>
    </row>
    <row r="374" spans="15:20" x14ac:dyDescent="0.25">
      <c r="O374" s="1"/>
    </row>
    <row r="375" spans="15:20" x14ac:dyDescent="0.25">
      <c r="O375" s="1"/>
    </row>
    <row r="376" spans="15:20" x14ac:dyDescent="0.25">
      <c r="O376" s="1"/>
    </row>
    <row r="377" spans="15:20" x14ac:dyDescent="0.25">
      <c r="O377" s="1"/>
    </row>
    <row r="378" spans="15:20" x14ac:dyDescent="0.25">
      <c r="O378" s="1"/>
    </row>
    <row r="379" spans="15:20" x14ac:dyDescent="0.25">
      <c r="O379" s="1"/>
    </row>
    <row r="380" spans="15:20" x14ac:dyDescent="0.25">
      <c r="O380" s="1"/>
    </row>
  </sheetData>
  <mergeCells count="4">
    <mergeCell ref="A3:A5"/>
    <mergeCell ref="A6:O6"/>
    <mergeCell ref="A7:B7"/>
    <mergeCell ref="D9:G9"/>
  </mergeCells>
  <dataValidations xWindow="827" yWindow="524" count="12">
    <dataValidation type="list" allowBlank="1" showInputMessage="1" showErrorMessage="1" promptTitle="PACC" prompt="Seleccione el Código de Bienes y Servicios._x000a_" sqref="A11:A156">
      <formula1>$T$11:$T$371</formula1>
    </dataValidation>
    <dataValidation allowBlank="1" showInputMessage="1" showErrorMessage="1" promptTitle="PACC" prompt="La cantidad total resultará de la suma de las cantidades requeridas en cada trimestre. " sqref="H11 H13:H19 H67:H156 H65 H63 H61 H59 H57 H55 H21:H22 H24 H26:H29 H31 H33 H36 H38:H39 H41:H53"/>
    <dataValidation allowBlank="1" showInputMessage="1" showErrorMessage="1" promptTitle="PACC" prompt="Digite la descripción de la compra o contratación." sqref="B11:B156"/>
    <dataValidation allowBlank="1" showInputMessage="1" showErrorMessage="1" promptTitle="PACC" prompt="Digite la unidad de medida._x000a__x000a_" sqref="C11:C156"/>
    <dataValidation allowBlank="1" showInputMessage="1" showErrorMessage="1" promptTitle="PACC" prompt="Digite el precio unitario estimado._x000a_" sqref="H12 H20 H66 H64 H62 H60 H58 H56 G54 I11:I53 I55:I156 H23 H25 H30 H32 H34:H35 H37 H40"/>
    <dataValidation allowBlank="1" showInputMessage="1" showErrorMessage="1" promptTitle="PACC" prompt="Digite las observaciones que considere." sqref="O11:O156"/>
    <dataValidation type="list" allowBlank="1" showInputMessage="1" showErrorMessage="1" promptTitle="PACC" prompt="Seleccione el procedimiento de selección." sqref="L11:L156">
      <formula1>$W$11:$W$17</formula1>
    </dataValidation>
    <dataValidation allowBlank="1" showInputMessage="1" showErrorMessage="1" promptTitle="PACC" prompt="Digite la fuente de financiamiento del procedimiento de referencia." sqref="M11:M28 M30:M156"/>
    <dataValidation allowBlank="1" showInputMessage="1" showErrorMessage="1" promptTitle="PACC" prompt="Digite el valor adquirido." sqref="N11:N20 N30:N156"/>
    <dataValidation allowBlank="1" showInputMessage="1" showErrorMessage="1" promptTitle="PACC" prompt="Este valor se calculará automáticamente, resultado de la multiplicación de la cantidad total por el precio unitario estimado." sqref="J31:K31 N21:N29 J11:J30 J32:J156"/>
    <dataValidation allowBlank="1" showInputMessage="1" showErrorMessage="1" promptTitle="PACC" prompt="Digite la cantidad requerida en este período._x000a_" sqref="D11:G11 D16:G16 D118:G156"/>
    <dataValidation allowBlank="1" showInputMessage="1" showErrorMessage="1" promptTitle="PACC" prompt="Este valor se calculará sumando los costos totales que posean el mismo Código de Catálogo de Bienes y Servicios." sqref="K11:K30 K32:K156"/>
  </dataValidations>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0"/>
  <sheetViews>
    <sheetView topLeftCell="C1" zoomScale="70" zoomScaleNormal="70" workbookViewId="0">
      <selection activeCell="K1" sqref="K1:O1048576"/>
    </sheetView>
  </sheetViews>
  <sheetFormatPr baseColWidth="10" defaultColWidth="11.42578125" defaultRowHeight="18" x14ac:dyDescent="0.25"/>
  <cols>
    <col min="1" max="1" width="49.85546875" style="71" customWidth="1"/>
    <col min="2" max="2" width="36" style="71" customWidth="1"/>
    <col min="3" max="3" width="12" style="71" customWidth="1"/>
    <col min="4" max="4" width="12.28515625" style="71" customWidth="1"/>
    <col min="5" max="5" width="8" style="71" customWidth="1"/>
    <col min="6" max="7" width="7.42578125" style="71" customWidth="1"/>
    <col min="8" max="8" width="10.85546875" style="71" customWidth="1"/>
    <col min="9" max="9" width="16.42578125" style="71" customWidth="1"/>
    <col min="10" max="10" width="19.7109375" style="71" customWidth="1"/>
    <col min="11" max="11" width="27.140625" style="71" hidden="1" customWidth="1"/>
    <col min="12" max="12" width="22.85546875" style="71" hidden="1" customWidth="1"/>
    <col min="13" max="13" width="20.7109375" style="71" hidden="1" customWidth="1"/>
    <col min="14" max="14" width="14.5703125" style="71" hidden="1" customWidth="1"/>
    <col min="15" max="15" width="18.28515625" style="71" hidden="1" customWidth="1"/>
    <col min="16" max="16" width="19.42578125" style="71" customWidth="1"/>
    <col min="17" max="17" width="18.85546875" style="71" customWidth="1"/>
    <col min="18" max="18" width="17.140625" style="71" customWidth="1"/>
    <col min="19" max="19" width="21.42578125" style="71" customWidth="1"/>
    <col min="20" max="20" width="64.5703125" style="71" hidden="1" customWidth="1"/>
    <col min="21" max="21" width="20.85546875" style="71" customWidth="1"/>
    <col min="22" max="22" width="0" style="71" hidden="1" customWidth="1"/>
    <col min="23" max="23" width="52.28515625" style="71" hidden="1" customWidth="1"/>
    <col min="24" max="24" width="17.7109375" style="71" customWidth="1"/>
    <col min="25" max="16384" width="11.42578125" style="71"/>
  </cols>
  <sheetData>
    <row r="1" spans="1:23" ht="18.75" thickBot="1" x14ac:dyDescent="0.3"/>
    <row r="2" spans="1:23" ht="31.5" x14ac:dyDescent="0.25">
      <c r="A2" s="9" t="s">
        <v>25</v>
      </c>
      <c r="N2" s="12" t="s">
        <v>2</v>
      </c>
      <c r="O2" s="21">
        <v>41898</v>
      </c>
    </row>
    <row r="3" spans="1:23" ht="31.5" x14ac:dyDescent="0.25">
      <c r="A3" s="116"/>
      <c r="N3" s="13" t="s">
        <v>3</v>
      </c>
      <c r="O3" s="22"/>
    </row>
    <row r="4" spans="1:23" ht="20.25" x14ac:dyDescent="0.3">
      <c r="A4" s="116"/>
      <c r="B4" s="72"/>
      <c r="C4" s="72"/>
      <c r="D4" s="72"/>
      <c r="E4" s="72"/>
      <c r="F4" s="72"/>
      <c r="G4" s="72"/>
      <c r="H4" s="72"/>
      <c r="I4" s="72"/>
      <c r="J4" s="72"/>
      <c r="K4" s="72"/>
      <c r="N4" s="13" t="s">
        <v>4</v>
      </c>
      <c r="O4" s="14">
        <v>1</v>
      </c>
    </row>
    <row r="5" spans="1:23" ht="17.25" customHeight="1" thickBot="1" x14ac:dyDescent="0.3">
      <c r="A5" s="116"/>
      <c r="B5" s="10"/>
      <c r="C5" s="10"/>
      <c r="D5" s="10"/>
      <c r="E5" s="10"/>
      <c r="F5" s="10"/>
      <c r="G5" s="10"/>
      <c r="H5" s="10"/>
      <c r="I5" s="10"/>
      <c r="J5" s="10"/>
      <c r="K5" s="10"/>
      <c r="N5" s="15" t="s">
        <v>12</v>
      </c>
      <c r="O5" s="16">
        <v>10</v>
      </c>
    </row>
    <row r="6" spans="1:23" ht="29.25" customHeight="1" x14ac:dyDescent="0.3">
      <c r="A6" s="117" t="s">
        <v>628</v>
      </c>
      <c r="B6" s="117"/>
      <c r="C6" s="117"/>
      <c r="D6" s="117"/>
      <c r="E6" s="117"/>
      <c r="F6" s="117"/>
      <c r="G6" s="117"/>
      <c r="H6" s="117"/>
      <c r="I6" s="117"/>
      <c r="J6" s="117"/>
      <c r="K6" s="117"/>
      <c r="L6" s="117"/>
      <c r="M6" s="117"/>
      <c r="N6" s="117"/>
      <c r="O6" s="117"/>
    </row>
    <row r="7" spans="1:23" x14ac:dyDescent="0.25">
      <c r="A7" s="118" t="s">
        <v>649</v>
      </c>
      <c r="B7" s="118"/>
      <c r="C7" s="10"/>
      <c r="D7" s="10"/>
      <c r="E7" s="10"/>
      <c r="F7" s="10"/>
      <c r="G7" s="10"/>
      <c r="H7" s="10"/>
      <c r="I7" s="10"/>
      <c r="J7" s="10"/>
      <c r="K7" s="10"/>
    </row>
    <row r="8" spans="1:23" ht="18.75" thickBot="1" x14ac:dyDescent="0.3"/>
    <row r="9" spans="1:23" ht="23.25" customHeight="1" x14ac:dyDescent="0.25">
      <c r="C9" s="2"/>
      <c r="D9" s="119" t="s">
        <v>15</v>
      </c>
      <c r="E9" s="120"/>
      <c r="F9" s="120"/>
      <c r="G9" s="121"/>
      <c r="H9" s="2"/>
      <c r="I9" s="2"/>
      <c r="J9" s="2"/>
      <c r="K9" s="2"/>
    </row>
    <row r="10" spans="1:23" ht="165.75" customHeight="1" x14ac:dyDescent="0.25">
      <c r="A10" s="17" t="s">
        <v>11</v>
      </c>
      <c r="B10" s="18" t="s">
        <v>370</v>
      </c>
      <c r="C10" s="18" t="s">
        <v>0</v>
      </c>
      <c r="D10" s="19" t="s">
        <v>7</v>
      </c>
      <c r="E10" s="19" t="s">
        <v>8</v>
      </c>
      <c r="F10" s="19" t="s">
        <v>9</v>
      </c>
      <c r="G10" s="19" t="s">
        <v>10</v>
      </c>
      <c r="H10" s="18" t="s">
        <v>5</v>
      </c>
      <c r="I10" s="18" t="s">
        <v>16</v>
      </c>
      <c r="J10" s="18" t="s">
        <v>371</v>
      </c>
      <c r="K10" s="18" t="s">
        <v>369</v>
      </c>
      <c r="L10" s="18" t="s">
        <v>19</v>
      </c>
      <c r="M10" s="18" t="s">
        <v>6</v>
      </c>
      <c r="N10" s="18" t="s">
        <v>1</v>
      </c>
      <c r="O10" s="20" t="s">
        <v>13</v>
      </c>
      <c r="Q10" s="5"/>
      <c r="R10" s="5"/>
      <c r="S10" s="5"/>
      <c r="T10" s="5"/>
      <c r="U10" s="5"/>
    </row>
    <row r="11" spans="1:23" s="40" customFormat="1" x14ac:dyDescent="0.25">
      <c r="A11" s="38" t="s">
        <v>57</v>
      </c>
      <c r="B11" s="38" t="s">
        <v>374</v>
      </c>
      <c r="C11" s="38" t="s">
        <v>375</v>
      </c>
      <c r="D11" s="107">
        <v>4440</v>
      </c>
      <c r="E11" s="107">
        <v>4440</v>
      </c>
      <c r="F11" s="107">
        <v>4440</v>
      </c>
      <c r="G11" s="107">
        <v>4440</v>
      </c>
      <c r="H11" s="57">
        <f>SUM(Tabla139[[#This Row],[PRIMER TRIMESTRE]:[CUARTO TRIMESTRE]])</f>
        <v>17760</v>
      </c>
      <c r="I11" s="39">
        <v>250</v>
      </c>
      <c r="J11" s="39">
        <f t="shared" ref="J11:J42" si="0">H11*I11</f>
        <v>4440000</v>
      </c>
      <c r="K11" s="39">
        <v>5456400</v>
      </c>
      <c r="L11" s="38" t="s">
        <v>20</v>
      </c>
      <c r="M11" s="38" t="s">
        <v>670</v>
      </c>
      <c r="N11" s="39"/>
      <c r="O11" s="38"/>
      <c r="T11" s="4" t="s">
        <v>26</v>
      </c>
      <c r="W11" s="41" t="s">
        <v>23</v>
      </c>
    </row>
    <row r="12" spans="1:23" x14ac:dyDescent="0.25">
      <c r="A12" s="6" t="s">
        <v>59</v>
      </c>
      <c r="B12" s="6" t="s">
        <v>376</v>
      </c>
      <c r="C12" s="6" t="s">
        <v>373</v>
      </c>
      <c r="D12" s="109">
        <v>15</v>
      </c>
      <c r="E12" s="109">
        <v>15</v>
      </c>
      <c r="F12" s="109">
        <v>15</v>
      </c>
      <c r="G12" s="109">
        <v>15</v>
      </c>
      <c r="H12" s="57">
        <f>SUM(Tabla139[[#This Row],[PRIMER TRIMESTRE]:[CUARTO TRIMESTRE]])</f>
        <v>60</v>
      </c>
      <c r="I12" s="8">
        <v>2814</v>
      </c>
      <c r="J12" s="39">
        <f t="shared" si="0"/>
        <v>168840</v>
      </c>
      <c r="K12" s="8"/>
      <c r="L12" s="6"/>
      <c r="M12" s="6"/>
      <c r="N12" s="8"/>
      <c r="O12" s="6"/>
      <c r="T12" s="4" t="s">
        <v>27</v>
      </c>
      <c r="W12" s="11" t="s">
        <v>24</v>
      </c>
    </row>
    <row r="13" spans="1:23" x14ac:dyDescent="0.25">
      <c r="A13" s="6" t="s">
        <v>377</v>
      </c>
      <c r="B13" s="6" t="s">
        <v>378</v>
      </c>
      <c r="C13" s="6" t="s">
        <v>379</v>
      </c>
      <c r="D13" s="109">
        <v>12</v>
      </c>
      <c r="E13" s="109">
        <v>0</v>
      </c>
      <c r="F13" s="109">
        <v>12</v>
      </c>
      <c r="G13" s="109">
        <v>0</v>
      </c>
      <c r="H13" s="57">
        <f>SUM(Tabla139[[#This Row],[PRIMER TRIMESTRE]:[CUARTO TRIMESTRE]])</f>
        <v>24</v>
      </c>
      <c r="I13" s="8">
        <v>2490</v>
      </c>
      <c r="J13" s="39">
        <f t="shared" si="0"/>
        <v>59760</v>
      </c>
      <c r="K13" s="8"/>
      <c r="L13" s="6"/>
      <c r="M13" s="6"/>
      <c r="N13" s="8"/>
      <c r="O13" s="6"/>
      <c r="T13" s="4" t="s">
        <v>28</v>
      </c>
      <c r="W13" s="11" t="s">
        <v>22</v>
      </c>
    </row>
    <row r="14" spans="1:23" x14ac:dyDescent="0.25">
      <c r="A14" s="29" t="s">
        <v>88</v>
      </c>
      <c r="B14" s="29" t="s">
        <v>380</v>
      </c>
      <c r="C14" s="29" t="s">
        <v>379</v>
      </c>
      <c r="D14" s="109">
        <v>1</v>
      </c>
      <c r="E14" s="109">
        <v>1</v>
      </c>
      <c r="F14" s="109">
        <v>1</v>
      </c>
      <c r="G14" s="109">
        <v>1</v>
      </c>
      <c r="H14" s="57">
        <f>SUM(Tabla139[[#This Row],[PRIMER TRIMESTRE]:[CUARTO TRIMESTRE]])</f>
        <v>4</v>
      </c>
      <c r="I14" s="30">
        <v>2500000</v>
      </c>
      <c r="J14" s="39">
        <f t="shared" si="0"/>
        <v>10000000</v>
      </c>
      <c r="K14" s="30">
        <f t="shared" ref="K14:K19" si="1">J14</f>
        <v>10000000</v>
      </c>
      <c r="L14" s="29" t="s">
        <v>20</v>
      </c>
      <c r="M14" s="29" t="s">
        <v>670</v>
      </c>
      <c r="N14" s="8"/>
      <c r="O14" s="6"/>
      <c r="T14" s="4" t="s">
        <v>29</v>
      </c>
      <c r="W14" s="11" t="s">
        <v>21</v>
      </c>
    </row>
    <row r="15" spans="1:23" x14ac:dyDescent="0.25">
      <c r="A15" s="6" t="s">
        <v>99</v>
      </c>
      <c r="B15" s="6" t="s">
        <v>381</v>
      </c>
      <c r="C15" s="6" t="s">
        <v>379</v>
      </c>
      <c r="D15" s="109">
        <v>4</v>
      </c>
      <c r="E15" s="109">
        <v>0</v>
      </c>
      <c r="F15" s="109">
        <v>4</v>
      </c>
      <c r="G15" s="109">
        <v>0</v>
      </c>
      <c r="H15" s="57">
        <f>SUM(Tabla139[[#This Row],[PRIMER TRIMESTRE]:[CUARTO TRIMESTRE]])</f>
        <v>8</v>
      </c>
      <c r="I15" s="8">
        <v>5174</v>
      </c>
      <c r="J15" s="39">
        <f t="shared" si="0"/>
        <v>41392</v>
      </c>
      <c r="K15" s="8">
        <f t="shared" si="1"/>
        <v>41392</v>
      </c>
      <c r="L15" s="6" t="s">
        <v>17</v>
      </c>
      <c r="M15" s="6" t="s">
        <v>670</v>
      </c>
      <c r="N15" s="8"/>
      <c r="O15" s="6"/>
      <c r="T15" s="4" t="s">
        <v>30</v>
      </c>
      <c r="W15" s="11" t="s">
        <v>20</v>
      </c>
    </row>
    <row r="16" spans="1:23" x14ac:dyDescent="0.25">
      <c r="A16" s="6" t="s">
        <v>101</v>
      </c>
      <c r="B16" s="6" t="s">
        <v>382</v>
      </c>
      <c r="C16" s="6" t="s">
        <v>383</v>
      </c>
      <c r="D16" s="109">
        <v>3</v>
      </c>
      <c r="E16" s="109">
        <v>3</v>
      </c>
      <c r="F16" s="109">
        <v>3</v>
      </c>
      <c r="G16" s="109">
        <v>3</v>
      </c>
      <c r="H16" s="57">
        <f>SUM(Tabla139[[#This Row],[PRIMER TRIMESTRE]:[CUARTO TRIMESTRE]])</f>
        <v>12</v>
      </c>
      <c r="I16" s="8">
        <v>230000</v>
      </c>
      <c r="J16" s="39">
        <f t="shared" si="0"/>
        <v>2760000</v>
      </c>
      <c r="K16" s="8">
        <f t="shared" si="1"/>
        <v>2760000</v>
      </c>
      <c r="L16" s="6" t="s">
        <v>20</v>
      </c>
      <c r="M16" s="6" t="s">
        <v>670</v>
      </c>
      <c r="N16" s="8"/>
      <c r="O16" s="6"/>
      <c r="T16" s="4" t="s">
        <v>31</v>
      </c>
      <c r="W16" s="11" t="s">
        <v>17</v>
      </c>
    </row>
    <row r="17" spans="1:23" x14ac:dyDescent="0.25">
      <c r="A17" s="31" t="s">
        <v>105</v>
      </c>
      <c r="B17" s="31" t="s">
        <v>384</v>
      </c>
      <c r="C17" s="31" t="s">
        <v>373</v>
      </c>
      <c r="D17" s="109">
        <v>16</v>
      </c>
      <c r="E17" s="109">
        <v>0</v>
      </c>
      <c r="F17" s="109">
        <v>16</v>
      </c>
      <c r="G17" s="109">
        <v>0</v>
      </c>
      <c r="H17" s="57">
        <f>SUM(Tabla139[[#This Row],[PRIMER TRIMESTRE]:[CUARTO TRIMESTRE]])</f>
        <v>32</v>
      </c>
      <c r="I17" s="32">
        <v>8500</v>
      </c>
      <c r="J17" s="39">
        <f t="shared" si="0"/>
        <v>272000</v>
      </c>
      <c r="K17" s="32">
        <f t="shared" si="1"/>
        <v>272000</v>
      </c>
      <c r="L17" s="31" t="s">
        <v>20</v>
      </c>
      <c r="M17" s="31" t="s">
        <v>670</v>
      </c>
      <c r="N17" s="32"/>
      <c r="O17" s="31"/>
      <c r="T17" s="4" t="s">
        <v>32</v>
      </c>
      <c r="W17" s="11" t="s">
        <v>18</v>
      </c>
    </row>
    <row r="18" spans="1:23" x14ac:dyDescent="0.25">
      <c r="A18" s="29" t="s">
        <v>110</v>
      </c>
      <c r="B18" s="29" t="s">
        <v>627</v>
      </c>
      <c r="C18" s="29" t="s">
        <v>379</v>
      </c>
      <c r="D18" s="109">
        <v>2</v>
      </c>
      <c r="E18" s="109">
        <v>2</v>
      </c>
      <c r="F18" s="109">
        <v>2</v>
      </c>
      <c r="G18" s="109">
        <v>2</v>
      </c>
      <c r="H18" s="57">
        <f>SUM(Tabla139[[#This Row],[PRIMER TRIMESTRE]:[CUARTO TRIMESTRE]])</f>
        <v>8</v>
      </c>
      <c r="I18" s="30">
        <v>2742750</v>
      </c>
      <c r="J18" s="39">
        <f t="shared" si="0"/>
        <v>21942000</v>
      </c>
      <c r="K18" s="30">
        <f t="shared" si="1"/>
        <v>21942000</v>
      </c>
      <c r="L18" s="29" t="s">
        <v>20</v>
      </c>
      <c r="M18" s="29" t="s">
        <v>670</v>
      </c>
      <c r="N18" s="30"/>
      <c r="O18" s="29"/>
      <c r="T18" s="4" t="s">
        <v>33</v>
      </c>
      <c r="W18" s="11"/>
    </row>
    <row r="19" spans="1:23" x14ac:dyDescent="0.25">
      <c r="A19" s="31" t="s">
        <v>154</v>
      </c>
      <c r="B19" s="31" t="s">
        <v>385</v>
      </c>
      <c r="C19" s="31" t="s">
        <v>379</v>
      </c>
      <c r="D19" s="109">
        <v>120</v>
      </c>
      <c r="E19" s="109">
        <v>120</v>
      </c>
      <c r="F19" s="109">
        <v>120</v>
      </c>
      <c r="G19" s="109">
        <v>120</v>
      </c>
      <c r="H19" s="57">
        <f>SUM(Tabla139[[#This Row],[PRIMER TRIMESTRE]:[CUARTO TRIMESTRE]])</f>
        <v>480</v>
      </c>
      <c r="I19" s="32">
        <v>5560</v>
      </c>
      <c r="J19" s="39">
        <f t="shared" si="0"/>
        <v>2668800</v>
      </c>
      <c r="K19" s="32">
        <f t="shared" si="1"/>
        <v>2668800</v>
      </c>
      <c r="L19" s="31" t="s">
        <v>20</v>
      </c>
      <c r="M19" s="31" t="s">
        <v>670</v>
      </c>
      <c r="N19" s="32"/>
      <c r="O19" s="6"/>
      <c r="T19" s="4" t="s">
        <v>34</v>
      </c>
      <c r="W19" s="11"/>
    </row>
    <row r="20" spans="1:23" x14ac:dyDescent="0.25">
      <c r="A20" s="29" t="s">
        <v>177</v>
      </c>
      <c r="B20" s="29" t="s">
        <v>619</v>
      </c>
      <c r="C20" s="29" t="s">
        <v>379</v>
      </c>
      <c r="D20" s="109">
        <v>4</v>
      </c>
      <c r="E20" s="109">
        <v>4</v>
      </c>
      <c r="F20" s="109">
        <v>4</v>
      </c>
      <c r="G20" s="109">
        <v>4</v>
      </c>
      <c r="H20" s="57">
        <f>SUM(Tabla139[[#This Row],[PRIMER TRIMESTRE]:[CUARTO TRIMESTRE]])</f>
        <v>16</v>
      </c>
      <c r="I20" s="30">
        <v>53324</v>
      </c>
      <c r="J20" s="39">
        <f t="shared" si="0"/>
        <v>853184</v>
      </c>
      <c r="K20" s="30">
        <f>SUM(J20:J28)</f>
        <v>5283880</v>
      </c>
      <c r="L20" s="29" t="s">
        <v>20</v>
      </c>
      <c r="M20" s="29" t="s">
        <v>670</v>
      </c>
      <c r="N20" s="8"/>
      <c r="O20" s="6"/>
      <c r="T20" s="4"/>
      <c r="W20" s="11"/>
    </row>
    <row r="21" spans="1:23" x14ac:dyDescent="0.25">
      <c r="A21" s="31" t="s">
        <v>386</v>
      </c>
      <c r="B21" s="31" t="s">
        <v>387</v>
      </c>
      <c r="C21" s="31" t="s">
        <v>379</v>
      </c>
      <c r="D21" s="109">
        <v>5</v>
      </c>
      <c r="E21" s="109">
        <v>5</v>
      </c>
      <c r="F21" s="109">
        <v>5</v>
      </c>
      <c r="G21" s="109">
        <v>5</v>
      </c>
      <c r="H21" s="57">
        <f>SUM(Tabla139[[#This Row],[PRIMER TRIMESTRE]:[CUARTO TRIMESTRE]])</f>
        <v>20</v>
      </c>
      <c r="I21" s="32">
        <v>5074</v>
      </c>
      <c r="J21" s="39">
        <f t="shared" si="0"/>
        <v>101480</v>
      </c>
      <c r="K21" s="32"/>
      <c r="L21" s="31"/>
      <c r="M21" s="31"/>
      <c r="N21" s="30"/>
      <c r="O21" s="6"/>
      <c r="T21" s="4"/>
      <c r="W21" s="11"/>
    </row>
    <row r="22" spans="1:23" x14ac:dyDescent="0.25">
      <c r="A22" s="29" t="s">
        <v>388</v>
      </c>
      <c r="B22" s="29" t="s">
        <v>389</v>
      </c>
      <c r="C22" s="29" t="s">
        <v>379</v>
      </c>
      <c r="D22" s="109">
        <v>2</v>
      </c>
      <c r="E22" s="109">
        <v>2</v>
      </c>
      <c r="F22" s="109">
        <v>2</v>
      </c>
      <c r="G22" s="109">
        <v>2</v>
      </c>
      <c r="H22" s="57">
        <f>SUM(Tabla139[[#This Row],[PRIMER TRIMESTRE]:[CUARTO TRIMESTRE]])</f>
        <v>8</v>
      </c>
      <c r="I22" s="30">
        <v>14500</v>
      </c>
      <c r="J22" s="39">
        <f t="shared" si="0"/>
        <v>116000</v>
      </c>
      <c r="K22" s="30"/>
      <c r="L22" s="29"/>
      <c r="M22" s="29"/>
      <c r="N22" s="32"/>
      <c r="O22" s="6"/>
      <c r="T22" s="4" t="s">
        <v>35</v>
      </c>
      <c r="W22" s="11"/>
    </row>
    <row r="23" spans="1:23" x14ac:dyDescent="0.25">
      <c r="A23" s="31" t="s">
        <v>390</v>
      </c>
      <c r="B23" s="31" t="s">
        <v>391</v>
      </c>
      <c r="C23" s="31" t="s">
        <v>379</v>
      </c>
      <c r="D23" s="109">
        <v>0</v>
      </c>
      <c r="E23" s="109">
        <v>0</v>
      </c>
      <c r="F23" s="109">
        <v>0</v>
      </c>
      <c r="G23" s="109">
        <v>0</v>
      </c>
      <c r="H23" s="57">
        <f>SUM(Tabla139[[#This Row],[PRIMER TRIMESTRE]:[CUARTO TRIMESTRE]])</f>
        <v>0</v>
      </c>
      <c r="I23" s="32">
        <v>2857.1</v>
      </c>
      <c r="J23" s="39">
        <f t="shared" si="0"/>
        <v>0</v>
      </c>
      <c r="K23" s="32"/>
      <c r="L23" s="31"/>
      <c r="M23" s="31"/>
      <c r="N23" s="30"/>
      <c r="O23" s="6"/>
      <c r="T23" s="4" t="s">
        <v>36</v>
      </c>
      <c r="W23" s="11"/>
    </row>
    <row r="24" spans="1:23" x14ac:dyDescent="0.25">
      <c r="A24" s="29" t="s">
        <v>392</v>
      </c>
      <c r="B24" s="29" t="s">
        <v>393</v>
      </c>
      <c r="C24" s="29" t="s">
        <v>379</v>
      </c>
      <c r="D24" s="109">
        <v>1</v>
      </c>
      <c r="E24" s="109">
        <v>1</v>
      </c>
      <c r="F24" s="109">
        <v>1</v>
      </c>
      <c r="G24" s="109">
        <v>1</v>
      </c>
      <c r="H24" s="57">
        <f>SUM(Tabla139[[#This Row],[PRIMER TRIMESTRE]:[CUARTO TRIMESTRE]])</f>
        <v>4</v>
      </c>
      <c r="I24" s="30">
        <v>965518</v>
      </c>
      <c r="J24" s="39">
        <f t="shared" si="0"/>
        <v>3862072</v>
      </c>
      <c r="K24" s="30"/>
      <c r="L24" s="29"/>
      <c r="M24" s="29"/>
      <c r="N24" s="32"/>
      <c r="O24" s="29"/>
      <c r="T24" s="4" t="s">
        <v>37</v>
      </c>
      <c r="W24" s="11"/>
    </row>
    <row r="25" spans="1:23" x14ac:dyDescent="0.25">
      <c r="A25" s="31" t="s">
        <v>394</v>
      </c>
      <c r="B25" s="31" t="s">
        <v>395</v>
      </c>
      <c r="C25" s="31" t="s">
        <v>379</v>
      </c>
      <c r="D25" s="109">
        <v>0</v>
      </c>
      <c r="E25" s="109">
        <v>0</v>
      </c>
      <c r="F25" s="109">
        <v>0</v>
      </c>
      <c r="G25" s="109">
        <v>0</v>
      </c>
      <c r="H25" s="57">
        <f>SUM(Tabla139[[#This Row],[PRIMER TRIMESTRE]:[CUARTO TRIMESTRE]])</f>
        <v>0</v>
      </c>
      <c r="I25" s="32">
        <v>200</v>
      </c>
      <c r="J25" s="39">
        <f t="shared" si="0"/>
        <v>0</v>
      </c>
      <c r="K25" s="32"/>
      <c r="L25" s="31"/>
      <c r="M25" s="31"/>
      <c r="N25" s="30"/>
      <c r="O25" s="6"/>
      <c r="T25" s="4" t="s">
        <v>38</v>
      </c>
      <c r="W25" s="11"/>
    </row>
    <row r="26" spans="1:23" x14ac:dyDescent="0.25">
      <c r="A26" s="29" t="s">
        <v>396</v>
      </c>
      <c r="B26" s="29" t="s">
        <v>397</v>
      </c>
      <c r="C26" s="29" t="s">
        <v>379</v>
      </c>
      <c r="D26" s="109">
        <v>3</v>
      </c>
      <c r="E26" s="109">
        <v>3</v>
      </c>
      <c r="F26" s="109">
        <v>3</v>
      </c>
      <c r="G26" s="109">
        <v>3</v>
      </c>
      <c r="H26" s="57">
        <f>SUM(Tabla139[[#This Row],[PRIMER TRIMESTRE]:[CUARTO TRIMESTRE]])</f>
        <v>12</v>
      </c>
      <c r="I26" s="30">
        <v>29137</v>
      </c>
      <c r="J26" s="39">
        <f t="shared" si="0"/>
        <v>349644</v>
      </c>
      <c r="K26" s="30"/>
      <c r="L26" s="29"/>
      <c r="M26" s="29"/>
      <c r="N26" s="32"/>
      <c r="O26" s="29"/>
      <c r="T26" s="4" t="s">
        <v>39</v>
      </c>
      <c r="W26" s="11"/>
    </row>
    <row r="27" spans="1:23" x14ac:dyDescent="0.25">
      <c r="A27" s="31" t="s">
        <v>398</v>
      </c>
      <c r="B27" s="31" t="s">
        <v>399</v>
      </c>
      <c r="C27" s="31" t="s">
        <v>379</v>
      </c>
      <c r="D27" s="109">
        <v>0</v>
      </c>
      <c r="E27" s="109">
        <v>5</v>
      </c>
      <c r="F27" s="109">
        <v>0</v>
      </c>
      <c r="G27" s="109">
        <v>5</v>
      </c>
      <c r="H27" s="57">
        <f>SUM(Tabla139[[#This Row],[PRIMER TRIMESTRE]:[CUARTO TRIMESTRE]])</f>
        <v>10</v>
      </c>
      <c r="I27" s="32">
        <v>150</v>
      </c>
      <c r="J27" s="39">
        <f t="shared" si="0"/>
        <v>1500</v>
      </c>
      <c r="K27" s="32"/>
      <c r="L27" s="31"/>
      <c r="M27" s="31"/>
      <c r="N27" s="30"/>
      <c r="O27" s="6"/>
      <c r="T27" s="4" t="s">
        <v>40</v>
      </c>
      <c r="W27" s="11"/>
    </row>
    <row r="28" spans="1:23" x14ac:dyDescent="0.25">
      <c r="A28" s="29" t="s">
        <v>400</v>
      </c>
      <c r="B28" s="29" t="s">
        <v>401</v>
      </c>
      <c r="C28" s="29" t="s">
        <v>379</v>
      </c>
      <c r="D28" s="109">
        <v>0</v>
      </c>
      <c r="E28" s="109">
        <v>0</v>
      </c>
      <c r="F28" s="109">
        <v>0</v>
      </c>
      <c r="G28" s="109">
        <v>0</v>
      </c>
      <c r="H28" s="57">
        <f>SUM(Tabla139[[#This Row],[PRIMER TRIMESTRE]:[CUARTO TRIMESTRE]])</f>
        <v>0</v>
      </c>
      <c r="I28" s="30">
        <v>5000</v>
      </c>
      <c r="J28" s="39">
        <f t="shared" si="0"/>
        <v>0</v>
      </c>
      <c r="K28" s="30"/>
      <c r="L28" s="29"/>
      <c r="M28" s="29"/>
      <c r="N28" s="32"/>
      <c r="O28" s="6"/>
      <c r="T28" s="4" t="s">
        <v>41</v>
      </c>
      <c r="W28" s="11"/>
    </row>
    <row r="29" spans="1:23" x14ac:dyDescent="0.25">
      <c r="A29" s="31" t="s">
        <v>180</v>
      </c>
      <c r="B29" s="31" t="s">
        <v>402</v>
      </c>
      <c r="C29" s="31" t="s">
        <v>379</v>
      </c>
      <c r="D29" s="109">
        <v>3</v>
      </c>
      <c r="E29" s="109">
        <v>3</v>
      </c>
      <c r="F29" s="109">
        <v>3</v>
      </c>
      <c r="G29" s="109">
        <v>3</v>
      </c>
      <c r="H29" s="57">
        <f>SUM(Tabla139[[#This Row],[PRIMER TRIMESTRE]:[CUARTO TRIMESTRE]])</f>
        <v>12</v>
      </c>
      <c r="I29" s="32">
        <v>179311.7</v>
      </c>
      <c r="J29" s="39">
        <f t="shared" si="0"/>
        <v>2151740.4000000004</v>
      </c>
      <c r="K29" s="32">
        <v>8969592.3900000006</v>
      </c>
      <c r="L29" s="31" t="s">
        <v>20</v>
      </c>
      <c r="M29" s="11" t="s">
        <v>670</v>
      </c>
      <c r="N29" s="30"/>
      <c r="O29" s="6"/>
      <c r="T29" s="4" t="s">
        <v>42</v>
      </c>
      <c r="W29" s="11"/>
    </row>
    <row r="30" spans="1:23" x14ac:dyDescent="0.25">
      <c r="A30" s="31" t="s">
        <v>403</v>
      </c>
      <c r="B30" s="29" t="s">
        <v>613</v>
      </c>
      <c r="C30" s="29" t="s">
        <v>510</v>
      </c>
      <c r="D30" s="109">
        <v>10</v>
      </c>
      <c r="E30" s="109">
        <v>10</v>
      </c>
      <c r="F30" s="109">
        <v>10</v>
      </c>
      <c r="G30" s="109">
        <v>10</v>
      </c>
      <c r="H30" s="57">
        <f>SUM(Tabla139[[#This Row],[PRIMER TRIMESTRE]:[CUARTO TRIMESTRE]])</f>
        <v>40</v>
      </c>
      <c r="I30" s="30">
        <v>162</v>
      </c>
      <c r="J30" s="39">
        <f t="shared" si="0"/>
        <v>6480</v>
      </c>
      <c r="K30" s="30"/>
      <c r="L30" s="29"/>
      <c r="M30" s="31"/>
      <c r="N30" s="30"/>
      <c r="O30" s="29"/>
      <c r="T30" s="4" t="s">
        <v>43</v>
      </c>
      <c r="W30" s="11"/>
    </row>
    <row r="31" spans="1:23" x14ac:dyDescent="0.25">
      <c r="A31" s="31" t="s">
        <v>403</v>
      </c>
      <c r="B31" s="31" t="s">
        <v>404</v>
      </c>
      <c r="C31" s="31" t="s">
        <v>379</v>
      </c>
      <c r="D31" s="109">
        <v>4</v>
      </c>
      <c r="E31" s="109">
        <v>4</v>
      </c>
      <c r="F31" s="109">
        <v>4</v>
      </c>
      <c r="G31" s="109">
        <v>4</v>
      </c>
      <c r="H31" s="57">
        <f>SUM(Tabla139[[#This Row],[PRIMER TRIMESTRE]:[CUARTO TRIMESTRE]])</f>
        <v>16</v>
      </c>
      <c r="I31" s="32">
        <v>12500</v>
      </c>
      <c r="J31" s="39">
        <f t="shared" si="0"/>
        <v>200000</v>
      </c>
      <c r="K31" s="32"/>
      <c r="L31" s="31"/>
      <c r="M31" s="31"/>
      <c r="N31" s="32"/>
      <c r="O31" s="31"/>
      <c r="T31" s="4" t="s">
        <v>44</v>
      </c>
      <c r="W31" s="11"/>
    </row>
    <row r="32" spans="1:23" x14ac:dyDescent="0.25">
      <c r="A32" s="31" t="s">
        <v>405</v>
      </c>
      <c r="B32" s="29" t="s">
        <v>610</v>
      </c>
      <c r="C32" s="29" t="s">
        <v>373</v>
      </c>
      <c r="D32" s="109">
        <v>4</v>
      </c>
      <c r="E32" s="109">
        <v>4</v>
      </c>
      <c r="F32" s="109">
        <v>4</v>
      </c>
      <c r="G32" s="109">
        <v>4</v>
      </c>
      <c r="H32" s="57">
        <f>SUM(Tabla139[[#This Row],[PRIMER TRIMESTRE]:[CUARTO TRIMESTRE]])</f>
        <v>16</v>
      </c>
      <c r="I32" s="30">
        <v>8500</v>
      </c>
      <c r="J32" s="39">
        <f t="shared" si="0"/>
        <v>136000</v>
      </c>
      <c r="K32" s="30"/>
      <c r="L32" s="29"/>
      <c r="M32" s="29"/>
      <c r="N32" s="30"/>
      <c r="O32" s="29"/>
      <c r="T32" s="4" t="s">
        <v>45</v>
      </c>
      <c r="W32" s="11"/>
    </row>
    <row r="33" spans="1:23" x14ac:dyDescent="0.25">
      <c r="A33" s="31" t="s">
        <v>407</v>
      </c>
      <c r="B33" s="31" t="s">
        <v>406</v>
      </c>
      <c r="C33" s="31" t="s">
        <v>379</v>
      </c>
      <c r="D33" s="109">
        <v>15</v>
      </c>
      <c r="E33" s="109">
        <v>0</v>
      </c>
      <c r="F33" s="109">
        <v>15</v>
      </c>
      <c r="G33" s="109">
        <v>0</v>
      </c>
      <c r="H33" s="57">
        <f>SUM(Tabla139[[#This Row],[PRIMER TRIMESTRE]:[CUARTO TRIMESTRE]])</f>
        <v>30</v>
      </c>
      <c r="I33" s="32">
        <v>9350</v>
      </c>
      <c r="J33" s="39">
        <f t="shared" si="0"/>
        <v>280500</v>
      </c>
      <c r="K33" s="32"/>
      <c r="L33" s="31"/>
      <c r="M33" s="31"/>
      <c r="N33" s="8"/>
      <c r="O33" s="6"/>
      <c r="T33" s="4" t="s">
        <v>46</v>
      </c>
      <c r="W33" s="11"/>
    </row>
    <row r="34" spans="1:23" x14ac:dyDescent="0.25">
      <c r="A34" s="31" t="s">
        <v>408</v>
      </c>
      <c r="B34" s="6" t="s">
        <v>607</v>
      </c>
      <c r="C34" s="6" t="s">
        <v>373</v>
      </c>
      <c r="D34" s="109">
        <v>10</v>
      </c>
      <c r="E34" s="109">
        <v>10</v>
      </c>
      <c r="F34" s="109">
        <v>10</v>
      </c>
      <c r="G34" s="109">
        <v>10</v>
      </c>
      <c r="H34" s="57">
        <f>SUM(Tabla139[[#This Row],[PRIMER TRIMESTRE]:[CUARTO TRIMESTRE]])</f>
        <v>40</v>
      </c>
      <c r="I34" s="8">
        <v>400</v>
      </c>
      <c r="J34" s="39">
        <f t="shared" si="0"/>
        <v>16000</v>
      </c>
      <c r="K34" s="8"/>
      <c r="L34" s="6"/>
      <c r="M34" s="6"/>
      <c r="N34" s="8"/>
      <c r="O34" s="6"/>
      <c r="T34" s="4" t="s">
        <v>47</v>
      </c>
      <c r="W34" s="11"/>
    </row>
    <row r="35" spans="1:23" x14ac:dyDescent="0.25">
      <c r="A35" s="31" t="s">
        <v>410</v>
      </c>
      <c r="B35" s="6" t="s">
        <v>614</v>
      </c>
      <c r="C35" s="6" t="s">
        <v>373</v>
      </c>
      <c r="D35" s="109">
        <v>1</v>
      </c>
      <c r="E35" s="109">
        <v>1</v>
      </c>
      <c r="F35" s="109">
        <v>1</v>
      </c>
      <c r="G35" s="109">
        <v>1</v>
      </c>
      <c r="H35" s="57">
        <f>SUM(Tabla139[[#This Row],[PRIMER TRIMESTRE]:[CUARTO TRIMESTRE]])</f>
        <v>4</v>
      </c>
      <c r="I35" s="8">
        <v>1500</v>
      </c>
      <c r="J35" s="39">
        <f t="shared" si="0"/>
        <v>6000</v>
      </c>
      <c r="K35" s="8"/>
      <c r="L35" s="6"/>
      <c r="M35" s="6"/>
      <c r="N35" s="8"/>
      <c r="O35" s="6"/>
      <c r="T35" s="4" t="s">
        <v>48</v>
      </c>
      <c r="W35" s="11"/>
    </row>
    <row r="36" spans="1:23" x14ac:dyDescent="0.25">
      <c r="A36" s="31" t="s">
        <v>412</v>
      </c>
      <c r="B36" s="29" t="s">
        <v>615</v>
      </c>
      <c r="C36" s="29" t="s">
        <v>379</v>
      </c>
      <c r="D36" s="109">
        <v>10</v>
      </c>
      <c r="E36" s="109">
        <v>10</v>
      </c>
      <c r="F36" s="109">
        <v>10</v>
      </c>
      <c r="G36" s="109">
        <v>10</v>
      </c>
      <c r="H36" s="57">
        <f>SUM(Tabla139[[#This Row],[PRIMER TRIMESTRE]:[CUARTO TRIMESTRE]])</f>
        <v>40</v>
      </c>
      <c r="I36" s="30">
        <v>5800</v>
      </c>
      <c r="J36" s="39">
        <f t="shared" si="0"/>
        <v>232000</v>
      </c>
      <c r="K36" s="30"/>
      <c r="L36" s="29"/>
      <c r="M36" s="29"/>
      <c r="N36" s="30"/>
      <c r="O36" s="29"/>
      <c r="T36" s="4" t="s">
        <v>49</v>
      </c>
      <c r="W36" s="11"/>
    </row>
    <row r="37" spans="1:23" x14ac:dyDescent="0.25">
      <c r="A37" s="31" t="s">
        <v>414</v>
      </c>
      <c r="B37" s="31" t="s">
        <v>617</v>
      </c>
      <c r="C37" s="31" t="s">
        <v>373</v>
      </c>
      <c r="D37" s="109">
        <v>10</v>
      </c>
      <c r="E37" s="109">
        <v>10</v>
      </c>
      <c r="F37" s="109">
        <v>10</v>
      </c>
      <c r="G37" s="109">
        <v>10</v>
      </c>
      <c r="H37" s="57">
        <f>SUM(Tabla139[[#This Row],[PRIMER TRIMESTRE]:[CUARTO TRIMESTRE]])</f>
        <v>40</v>
      </c>
      <c r="I37" s="32">
        <v>14500</v>
      </c>
      <c r="J37" s="39">
        <f t="shared" si="0"/>
        <v>580000</v>
      </c>
      <c r="K37" s="32"/>
      <c r="L37" s="31"/>
      <c r="M37" s="31"/>
      <c r="N37" s="8"/>
      <c r="O37" s="6"/>
      <c r="T37" s="4" t="s">
        <v>50</v>
      </c>
      <c r="W37" s="11"/>
    </row>
    <row r="38" spans="1:23" s="40" customFormat="1" x14ac:dyDescent="0.25">
      <c r="A38" s="31" t="s">
        <v>416</v>
      </c>
      <c r="B38" s="38" t="s">
        <v>609</v>
      </c>
      <c r="C38" s="38" t="s">
        <v>373</v>
      </c>
      <c r="D38" s="107">
        <v>2</v>
      </c>
      <c r="E38" s="107">
        <v>3</v>
      </c>
      <c r="F38" s="107">
        <v>3</v>
      </c>
      <c r="G38" s="107">
        <v>3</v>
      </c>
      <c r="H38" s="57">
        <f>SUM(Tabla139[[#This Row],[PRIMER TRIMESTRE]:[CUARTO TRIMESTRE]])</f>
        <v>11</v>
      </c>
      <c r="I38" s="39">
        <v>4500</v>
      </c>
      <c r="J38" s="39">
        <f t="shared" si="0"/>
        <v>49500</v>
      </c>
      <c r="K38" s="39"/>
      <c r="L38" s="38"/>
      <c r="M38" s="38"/>
      <c r="N38" s="39"/>
      <c r="O38" s="38"/>
      <c r="T38" s="4" t="s">
        <v>51</v>
      </c>
      <c r="W38" s="41"/>
    </row>
    <row r="39" spans="1:23" x14ac:dyDescent="0.25">
      <c r="A39" s="31" t="s">
        <v>418</v>
      </c>
      <c r="B39" s="31" t="s">
        <v>409</v>
      </c>
      <c r="C39" s="31" t="s">
        <v>379</v>
      </c>
      <c r="D39" s="109">
        <v>2</v>
      </c>
      <c r="E39" s="109">
        <v>2</v>
      </c>
      <c r="F39" s="109">
        <v>2</v>
      </c>
      <c r="G39" s="109">
        <v>2</v>
      </c>
      <c r="H39" s="57">
        <f>SUM(Tabla139[[#This Row],[PRIMER TRIMESTRE]:[CUARTO TRIMESTRE]])</f>
        <v>8</v>
      </c>
      <c r="I39" s="32">
        <v>200000</v>
      </c>
      <c r="J39" s="39">
        <f t="shared" si="0"/>
        <v>1600000</v>
      </c>
      <c r="K39" s="32"/>
      <c r="L39" s="6"/>
      <c r="M39" s="6"/>
      <c r="N39" s="8"/>
      <c r="O39" s="6"/>
      <c r="T39" s="4" t="s">
        <v>52</v>
      </c>
      <c r="W39" s="11"/>
    </row>
    <row r="40" spans="1:23" x14ac:dyDescent="0.25">
      <c r="A40" s="31" t="s">
        <v>420</v>
      </c>
      <c r="B40" s="29" t="s">
        <v>618</v>
      </c>
      <c r="C40" s="29" t="s">
        <v>373</v>
      </c>
      <c r="D40" s="109">
        <v>4</v>
      </c>
      <c r="E40" s="109">
        <v>4</v>
      </c>
      <c r="F40" s="109">
        <v>4</v>
      </c>
      <c r="G40" s="109">
        <v>4</v>
      </c>
      <c r="H40" s="57">
        <f>SUM(Tabla139[[#This Row],[PRIMER TRIMESTRE]:[CUARTO TRIMESTRE]])</f>
        <v>16</v>
      </c>
      <c r="I40" s="30">
        <v>15000</v>
      </c>
      <c r="J40" s="39">
        <f t="shared" si="0"/>
        <v>240000</v>
      </c>
      <c r="K40" s="30"/>
      <c r="L40" s="29"/>
      <c r="M40" s="29"/>
      <c r="N40" s="30"/>
      <c r="O40" s="29"/>
      <c r="T40" s="4" t="s">
        <v>53</v>
      </c>
      <c r="W40" s="11"/>
    </row>
    <row r="41" spans="1:23" x14ac:dyDescent="0.25">
      <c r="A41" s="31" t="s">
        <v>422</v>
      </c>
      <c r="B41" s="6" t="s">
        <v>411</v>
      </c>
      <c r="C41" s="6" t="s">
        <v>373</v>
      </c>
      <c r="D41" s="109">
        <v>1</v>
      </c>
      <c r="E41" s="109">
        <v>1</v>
      </c>
      <c r="F41" s="109">
        <v>1</v>
      </c>
      <c r="G41" s="109">
        <v>1</v>
      </c>
      <c r="H41" s="57">
        <f>SUM(Tabla139[[#This Row],[PRIMER TRIMESTRE]:[CUARTO TRIMESTRE]])</f>
        <v>4</v>
      </c>
      <c r="I41" s="8">
        <v>8000</v>
      </c>
      <c r="J41" s="39">
        <f t="shared" si="0"/>
        <v>32000</v>
      </c>
      <c r="K41" s="8"/>
      <c r="L41" s="6"/>
      <c r="M41" s="6"/>
      <c r="N41" s="8"/>
      <c r="O41" s="6"/>
      <c r="T41" s="4" t="s">
        <v>54</v>
      </c>
      <c r="W41" s="11"/>
    </row>
    <row r="42" spans="1:23" x14ac:dyDescent="0.25">
      <c r="A42" s="31" t="s">
        <v>424</v>
      </c>
      <c r="B42" s="6" t="s">
        <v>672</v>
      </c>
      <c r="C42" s="6" t="s">
        <v>373</v>
      </c>
      <c r="D42" s="109">
        <v>2</v>
      </c>
      <c r="E42" s="109">
        <v>2</v>
      </c>
      <c r="F42" s="109">
        <v>2</v>
      </c>
      <c r="G42" s="109">
        <v>2</v>
      </c>
      <c r="H42" s="57">
        <f>SUM(Tabla139[[#This Row],[PRIMER TRIMESTRE]:[CUARTO TRIMESTRE]])</f>
        <v>8</v>
      </c>
      <c r="I42" s="8">
        <v>250000</v>
      </c>
      <c r="J42" s="39">
        <f t="shared" si="0"/>
        <v>2000000</v>
      </c>
      <c r="K42" s="8"/>
      <c r="L42" s="6"/>
      <c r="M42" s="6"/>
      <c r="N42" s="8"/>
      <c r="O42" s="6"/>
      <c r="T42" s="4" t="s">
        <v>55</v>
      </c>
      <c r="W42" s="11"/>
    </row>
    <row r="43" spans="1:23" x14ac:dyDescent="0.25">
      <c r="A43" s="31" t="s">
        <v>426</v>
      </c>
      <c r="B43" s="6" t="s">
        <v>413</v>
      </c>
      <c r="C43" s="6" t="s">
        <v>372</v>
      </c>
      <c r="D43" s="109">
        <v>90</v>
      </c>
      <c r="E43" s="109">
        <v>90</v>
      </c>
      <c r="F43" s="109">
        <v>90</v>
      </c>
      <c r="G43" s="109">
        <v>90</v>
      </c>
      <c r="H43" s="57">
        <f>SUM(Tabla139[[#This Row],[PRIMER TRIMESTRE]:[CUARTO TRIMESTRE]])</f>
        <v>360</v>
      </c>
      <c r="I43" s="8">
        <v>245</v>
      </c>
      <c r="J43" s="39">
        <f t="shared" ref="J43:J74" si="2">H43*I43</f>
        <v>88200</v>
      </c>
      <c r="K43" s="8"/>
      <c r="L43" s="6"/>
      <c r="M43" s="6"/>
      <c r="N43" s="8"/>
      <c r="O43" s="6"/>
      <c r="T43" s="4" t="s">
        <v>56</v>
      </c>
      <c r="W43" s="11"/>
    </row>
    <row r="44" spans="1:23" x14ac:dyDescent="0.25">
      <c r="A44" s="31" t="s">
        <v>428</v>
      </c>
      <c r="B44" s="6" t="s">
        <v>624</v>
      </c>
      <c r="C44" s="6" t="s">
        <v>373</v>
      </c>
      <c r="D44" s="109"/>
      <c r="E44" s="109"/>
      <c r="F44" s="109"/>
      <c r="G44" s="109"/>
      <c r="H44" s="57">
        <f>SUM(Tabla139[[#This Row],[PRIMER TRIMESTRE]:[CUARTO TRIMESTRE]])</f>
        <v>0</v>
      </c>
      <c r="I44" s="8">
        <v>32000</v>
      </c>
      <c r="J44" s="39">
        <f t="shared" si="2"/>
        <v>0</v>
      </c>
      <c r="K44" s="8"/>
      <c r="L44" s="6"/>
      <c r="M44" s="6"/>
      <c r="N44" s="8"/>
      <c r="O44" s="6"/>
      <c r="T44" s="4" t="s">
        <v>57</v>
      </c>
      <c r="W44" s="11"/>
    </row>
    <row r="45" spans="1:23" x14ac:dyDescent="0.25">
      <c r="A45" s="31" t="s">
        <v>430</v>
      </c>
      <c r="B45" s="6" t="s">
        <v>415</v>
      </c>
      <c r="C45" s="6" t="s">
        <v>372</v>
      </c>
      <c r="D45" s="109">
        <v>2</v>
      </c>
      <c r="E45" s="109">
        <v>2</v>
      </c>
      <c r="F45" s="109">
        <v>2</v>
      </c>
      <c r="G45" s="109">
        <v>2</v>
      </c>
      <c r="H45" s="57">
        <f>SUM(Tabla139[[#This Row],[PRIMER TRIMESTRE]:[CUARTO TRIMESTRE]])</f>
        <v>8</v>
      </c>
      <c r="I45" s="8">
        <v>300</v>
      </c>
      <c r="J45" s="39">
        <f t="shared" si="2"/>
        <v>2400</v>
      </c>
      <c r="K45" s="8"/>
      <c r="L45" s="6"/>
      <c r="M45" s="6"/>
      <c r="N45" s="8"/>
      <c r="O45" s="6"/>
      <c r="T45" s="4" t="s">
        <v>58</v>
      </c>
      <c r="W45" s="11"/>
    </row>
    <row r="46" spans="1:23" x14ac:dyDescent="0.25">
      <c r="A46" s="31" t="s">
        <v>432</v>
      </c>
      <c r="B46" s="6" t="s">
        <v>605</v>
      </c>
      <c r="C46" s="6" t="s">
        <v>373</v>
      </c>
      <c r="D46" s="109">
        <v>2</v>
      </c>
      <c r="E46" s="109">
        <v>2</v>
      </c>
      <c r="F46" s="109">
        <v>2</v>
      </c>
      <c r="G46" s="109">
        <v>2</v>
      </c>
      <c r="H46" s="57">
        <f>SUM(Tabla139[[#This Row],[PRIMER TRIMESTRE]:[CUARTO TRIMESTRE]])</f>
        <v>8</v>
      </c>
      <c r="I46" s="8">
        <v>7</v>
      </c>
      <c r="J46" s="39">
        <f t="shared" si="2"/>
        <v>56</v>
      </c>
      <c r="K46" s="8"/>
      <c r="L46" s="6"/>
      <c r="M46" s="6"/>
      <c r="N46" s="8"/>
      <c r="O46" s="6"/>
      <c r="T46" s="4"/>
      <c r="W46" s="11"/>
    </row>
    <row r="47" spans="1:23" x14ac:dyDescent="0.25">
      <c r="A47" s="31" t="s">
        <v>434</v>
      </c>
      <c r="B47" s="6" t="s">
        <v>417</v>
      </c>
      <c r="C47" s="6" t="s">
        <v>379</v>
      </c>
      <c r="D47" s="109">
        <v>130</v>
      </c>
      <c r="E47" s="109">
        <v>130</v>
      </c>
      <c r="F47" s="109">
        <v>130</v>
      </c>
      <c r="G47" s="109">
        <v>130</v>
      </c>
      <c r="H47" s="57">
        <f>SUM(Tabla139[[#This Row],[PRIMER TRIMESTRE]:[CUARTO TRIMESTRE]])</f>
        <v>520</v>
      </c>
      <c r="I47" s="8">
        <v>5424.28</v>
      </c>
      <c r="J47" s="39">
        <f t="shared" si="2"/>
        <v>2820625.6</v>
      </c>
      <c r="K47" s="8"/>
      <c r="L47" s="6"/>
      <c r="M47" s="6"/>
      <c r="N47" s="8"/>
      <c r="O47" s="6"/>
      <c r="T47" s="4" t="s">
        <v>59</v>
      </c>
      <c r="W47" s="11"/>
    </row>
    <row r="48" spans="1:23" x14ac:dyDescent="0.25">
      <c r="A48" s="31" t="s">
        <v>436</v>
      </c>
      <c r="B48" s="6" t="s">
        <v>612</v>
      </c>
      <c r="C48" s="6" t="s">
        <v>373</v>
      </c>
      <c r="D48" s="109"/>
      <c r="E48" s="109"/>
      <c r="F48" s="109"/>
      <c r="G48" s="109"/>
      <c r="H48" s="57">
        <f>SUM(Tabla139[[#This Row],[PRIMER TRIMESTRE]:[CUARTO TRIMESTRE]])</f>
        <v>0</v>
      </c>
      <c r="I48" s="8">
        <v>500</v>
      </c>
      <c r="J48" s="39">
        <f t="shared" si="2"/>
        <v>0</v>
      </c>
      <c r="K48" s="8"/>
      <c r="L48" s="6"/>
      <c r="M48" s="6"/>
      <c r="N48" s="8"/>
      <c r="O48" s="6"/>
      <c r="T48" s="4" t="s">
        <v>60</v>
      </c>
      <c r="W48" s="11"/>
    </row>
    <row r="49" spans="1:23" x14ac:dyDescent="0.25">
      <c r="A49" s="31" t="s">
        <v>438</v>
      </c>
      <c r="B49" s="6" t="s">
        <v>419</v>
      </c>
      <c r="C49" s="6" t="s">
        <v>379</v>
      </c>
      <c r="D49" s="109">
        <v>10</v>
      </c>
      <c r="E49" s="109">
        <v>10</v>
      </c>
      <c r="F49" s="109">
        <v>10</v>
      </c>
      <c r="G49" s="109">
        <v>10</v>
      </c>
      <c r="H49" s="57">
        <f>SUM(Tabla139[[#This Row],[PRIMER TRIMESTRE]:[CUARTO TRIMESTRE]])</f>
        <v>40</v>
      </c>
      <c r="I49" s="8">
        <v>1500</v>
      </c>
      <c r="J49" s="39">
        <f t="shared" si="2"/>
        <v>60000</v>
      </c>
      <c r="K49" s="8"/>
      <c r="L49" s="6"/>
      <c r="M49" s="6"/>
      <c r="N49" s="8"/>
      <c r="O49" s="6"/>
      <c r="T49" s="4" t="s">
        <v>61</v>
      </c>
      <c r="W49" s="11"/>
    </row>
    <row r="50" spans="1:23" x14ac:dyDescent="0.25">
      <c r="A50" s="31" t="s">
        <v>440</v>
      </c>
      <c r="B50" s="6" t="s">
        <v>608</v>
      </c>
      <c r="C50" s="6" t="s">
        <v>373</v>
      </c>
      <c r="D50" s="109">
        <v>1</v>
      </c>
      <c r="E50" s="109">
        <v>1</v>
      </c>
      <c r="F50" s="109">
        <v>1</v>
      </c>
      <c r="G50" s="109">
        <v>1</v>
      </c>
      <c r="H50" s="57">
        <f>SUM(Tabla139[[#This Row],[PRIMER TRIMESTRE]:[CUARTO TRIMESTRE]])</f>
        <v>4</v>
      </c>
      <c r="I50" s="8">
        <v>4000</v>
      </c>
      <c r="J50" s="39">
        <f t="shared" si="2"/>
        <v>16000</v>
      </c>
      <c r="K50" s="8"/>
      <c r="L50" s="6"/>
      <c r="M50" s="6"/>
      <c r="N50" s="8"/>
      <c r="O50" s="6"/>
      <c r="T50" s="4" t="s">
        <v>62</v>
      </c>
      <c r="W50" s="11"/>
    </row>
    <row r="51" spans="1:23" x14ac:dyDescent="0.25">
      <c r="A51" s="31" t="s">
        <v>442</v>
      </c>
      <c r="B51" s="6" t="s">
        <v>421</v>
      </c>
      <c r="C51" s="6" t="s">
        <v>379</v>
      </c>
      <c r="D51" s="109">
        <v>8</v>
      </c>
      <c r="E51" s="109">
        <v>8</v>
      </c>
      <c r="F51" s="109">
        <v>8</v>
      </c>
      <c r="G51" s="109">
        <v>8</v>
      </c>
      <c r="H51" s="57">
        <f>SUM(Tabla139[[#This Row],[PRIMER TRIMESTRE]:[CUARTO TRIMESTRE]])</f>
        <v>32</v>
      </c>
      <c r="I51" s="8">
        <v>45</v>
      </c>
      <c r="J51" s="39">
        <f t="shared" si="2"/>
        <v>1440</v>
      </c>
      <c r="K51" s="8"/>
      <c r="L51" s="6"/>
      <c r="M51" s="6"/>
      <c r="N51" s="8"/>
      <c r="O51" s="6"/>
      <c r="T51" s="4" t="s">
        <v>63</v>
      </c>
      <c r="W51" s="11"/>
    </row>
    <row r="52" spans="1:23" x14ac:dyDescent="0.25">
      <c r="A52" s="31" t="s">
        <v>444</v>
      </c>
      <c r="B52" s="6" t="s">
        <v>625</v>
      </c>
      <c r="C52" s="6" t="s">
        <v>373</v>
      </c>
      <c r="D52" s="109">
        <v>0</v>
      </c>
      <c r="E52" s="109"/>
      <c r="F52" s="109"/>
      <c r="G52" s="109"/>
      <c r="H52" s="57">
        <f>SUM(Tabla139[[#This Row],[PRIMER TRIMESTRE]:[CUARTO TRIMESTRE]])</f>
        <v>0</v>
      </c>
      <c r="I52" s="8">
        <v>12000</v>
      </c>
      <c r="J52" s="39">
        <f t="shared" si="2"/>
        <v>0</v>
      </c>
      <c r="K52" s="8"/>
      <c r="L52" s="6"/>
      <c r="M52" s="6"/>
      <c r="N52" s="8"/>
      <c r="O52" s="6"/>
      <c r="T52" s="4" t="s">
        <v>64</v>
      </c>
      <c r="W52" s="11"/>
    </row>
    <row r="53" spans="1:23" x14ac:dyDescent="0.25">
      <c r="A53" s="31" t="s">
        <v>446</v>
      </c>
      <c r="B53" s="6" t="s">
        <v>423</v>
      </c>
      <c r="C53" s="6" t="s">
        <v>379</v>
      </c>
      <c r="D53" s="109">
        <v>35</v>
      </c>
      <c r="E53" s="109">
        <v>35</v>
      </c>
      <c r="F53" s="109">
        <v>35</v>
      </c>
      <c r="G53" s="109">
        <v>35</v>
      </c>
      <c r="H53" s="57">
        <f>SUM(Tabla139[[#This Row],[PRIMER TRIMESTRE]:[CUARTO TRIMESTRE]])</f>
        <v>140</v>
      </c>
      <c r="I53" s="8">
        <v>6</v>
      </c>
      <c r="J53" s="39">
        <f t="shared" si="2"/>
        <v>840</v>
      </c>
      <c r="K53" s="8"/>
      <c r="L53" s="6"/>
      <c r="M53" s="6"/>
      <c r="N53" s="8"/>
      <c r="O53" s="6"/>
      <c r="T53" s="4" t="s">
        <v>65</v>
      </c>
      <c r="W53" s="11"/>
    </row>
    <row r="54" spans="1:23" x14ac:dyDescent="0.25">
      <c r="A54" s="31" t="s">
        <v>448</v>
      </c>
      <c r="B54" s="6" t="s">
        <v>606</v>
      </c>
      <c r="C54" s="6" t="s">
        <v>373</v>
      </c>
      <c r="D54" s="109">
        <v>5</v>
      </c>
      <c r="E54" s="109">
        <v>5</v>
      </c>
      <c r="F54" s="109">
        <v>5</v>
      </c>
      <c r="G54" s="109">
        <v>5</v>
      </c>
      <c r="H54" s="57">
        <f>SUM(Tabla139[[#This Row],[PRIMER TRIMESTRE]:[CUARTO TRIMESTRE]])</f>
        <v>20</v>
      </c>
      <c r="I54" s="8">
        <v>150</v>
      </c>
      <c r="J54" s="39">
        <f t="shared" si="2"/>
        <v>3000</v>
      </c>
      <c r="K54" s="8"/>
      <c r="L54" s="6"/>
      <c r="M54" s="6"/>
      <c r="N54" s="8"/>
      <c r="O54" s="6"/>
      <c r="T54" s="4" t="s">
        <v>66</v>
      </c>
      <c r="W54" s="11"/>
    </row>
    <row r="55" spans="1:23" x14ac:dyDescent="0.25">
      <c r="A55" s="31" t="s">
        <v>450</v>
      </c>
      <c r="B55" s="6" t="s">
        <v>425</v>
      </c>
      <c r="C55" s="6" t="s">
        <v>379</v>
      </c>
      <c r="D55" s="109"/>
      <c r="E55" s="109">
        <v>5</v>
      </c>
      <c r="F55" s="109"/>
      <c r="G55" s="109">
        <v>5</v>
      </c>
      <c r="H55" s="57">
        <f>SUM(Tabla139[[#This Row],[PRIMER TRIMESTRE]:[CUARTO TRIMESTRE]])</f>
        <v>10</v>
      </c>
      <c r="I55" s="8">
        <v>453.71</v>
      </c>
      <c r="J55" s="39">
        <f t="shared" si="2"/>
        <v>4537.0999999999995</v>
      </c>
      <c r="K55" s="8"/>
      <c r="L55" s="6"/>
      <c r="M55" s="6"/>
      <c r="N55" s="8"/>
      <c r="O55" s="6"/>
      <c r="T55" s="4" t="s">
        <v>67</v>
      </c>
      <c r="W55" s="11"/>
    </row>
    <row r="56" spans="1:23" x14ac:dyDescent="0.25">
      <c r="A56" s="31" t="s">
        <v>452</v>
      </c>
      <c r="B56" s="6" t="s">
        <v>611</v>
      </c>
      <c r="C56" s="6" t="s">
        <v>373</v>
      </c>
      <c r="D56" s="109">
        <v>10</v>
      </c>
      <c r="E56" s="109">
        <v>10</v>
      </c>
      <c r="F56" s="109">
        <v>10</v>
      </c>
      <c r="G56" s="109">
        <v>10</v>
      </c>
      <c r="H56" s="57">
        <f>SUM(Tabla139[[#This Row],[PRIMER TRIMESTRE]:[CUARTO TRIMESTRE]])</f>
        <v>40</v>
      </c>
      <c r="I56" s="8">
        <v>200</v>
      </c>
      <c r="J56" s="39">
        <f t="shared" si="2"/>
        <v>8000</v>
      </c>
      <c r="K56" s="8"/>
      <c r="L56" s="6"/>
      <c r="M56" s="6"/>
      <c r="N56" s="8"/>
      <c r="O56" s="6"/>
      <c r="T56" s="4" t="s">
        <v>68</v>
      </c>
      <c r="W56" s="11"/>
    </row>
    <row r="57" spans="1:23" x14ac:dyDescent="0.25">
      <c r="A57" s="31" t="s">
        <v>454</v>
      </c>
      <c r="B57" s="6" t="s">
        <v>427</v>
      </c>
      <c r="C57" s="6" t="s">
        <v>379</v>
      </c>
      <c r="D57" s="109">
        <v>14</v>
      </c>
      <c r="E57" s="109">
        <v>14</v>
      </c>
      <c r="F57" s="109">
        <v>14</v>
      </c>
      <c r="G57" s="109">
        <v>14</v>
      </c>
      <c r="H57" s="57">
        <f>SUM(Tabla139[[#This Row],[PRIMER TRIMESTRE]:[CUARTO TRIMESTRE]])</f>
        <v>56</v>
      </c>
      <c r="I57" s="8">
        <v>644</v>
      </c>
      <c r="J57" s="39">
        <f t="shared" si="2"/>
        <v>36064</v>
      </c>
      <c r="K57" s="8"/>
      <c r="L57" s="6"/>
      <c r="M57" s="6"/>
      <c r="N57" s="8"/>
      <c r="O57" s="6"/>
      <c r="T57" s="4" t="s">
        <v>69</v>
      </c>
      <c r="W57" s="11"/>
    </row>
    <row r="58" spans="1:23" x14ac:dyDescent="0.25">
      <c r="A58" s="31" t="s">
        <v>456</v>
      </c>
      <c r="B58" s="6" t="s">
        <v>623</v>
      </c>
      <c r="C58" s="6" t="s">
        <v>373</v>
      </c>
      <c r="D58" s="109"/>
      <c r="E58" s="109"/>
      <c r="F58" s="109"/>
      <c r="G58" s="109"/>
      <c r="H58" s="57">
        <f>SUM(Tabla139[[#This Row],[PRIMER TRIMESTRE]:[CUARTO TRIMESTRE]])</f>
        <v>0</v>
      </c>
      <c r="I58" s="8">
        <v>150</v>
      </c>
      <c r="J58" s="39">
        <f t="shared" si="2"/>
        <v>0</v>
      </c>
      <c r="K58" s="8"/>
      <c r="L58" s="6"/>
      <c r="M58" s="6"/>
      <c r="N58" s="8"/>
      <c r="O58" s="6"/>
      <c r="T58" s="4" t="s">
        <v>70</v>
      </c>
      <c r="W58" s="11"/>
    </row>
    <row r="59" spans="1:23" x14ac:dyDescent="0.25">
      <c r="A59" s="31" t="s">
        <v>458</v>
      </c>
      <c r="B59" s="6" t="s">
        <v>429</v>
      </c>
      <c r="C59" s="6" t="s">
        <v>373</v>
      </c>
      <c r="D59" s="109">
        <v>15</v>
      </c>
      <c r="E59" s="109">
        <v>15</v>
      </c>
      <c r="F59" s="109">
        <v>15</v>
      </c>
      <c r="G59" s="109">
        <v>15</v>
      </c>
      <c r="H59" s="57">
        <f>SUM(Tabla139[[#This Row],[PRIMER TRIMESTRE]:[CUARTO TRIMESTRE]])</f>
        <v>60</v>
      </c>
      <c r="I59" s="8">
        <v>110</v>
      </c>
      <c r="J59" s="39">
        <f t="shared" si="2"/>
        <v>6600</v>
      </c>
      <c r="K59" s="8"/>
      <c r="L59" s="6"/>
      <c r="M59" s="6"/>
      <c r="N59" s="8"/>
      <c r="O59" s="6"/>
      <c r="T59" s="4" t="s">
        <v>71</v>
      </c>
      <c r="W59" s="11"/>
    </row>
    <row r="60" spans="1:23" x14ac:dyDescent="0.25">
      <c r="A60" s="31" t="s">
        <v>460</v>
      </c>
      <c r="B60" s="6" t="s">
        <v>622</v>
      </c>
      <c r="C60" s="6" t="s">
        <v>373</v>
      </c>
      <c r="D60" s="109">
        <v>1</v>
      </c>
      <c r="E60" s="109">
        <v>1</v>
      </c>
      <c r="F60" s="109">
        <v>1</v>
      </c>
      <c r="G60" s="109">
        <v>1</v>
      </c>
      <c r="H60" s="57">
        <f>SUM(Tabla139[[#This Row],[PRIMER TRIMESTRE]:[CUARTO TRIMESTRE]])</f>
        <v>4</v>
      </c>
      <c r="I60" s="8">
        <v>50</v>
      </c>
      <c r="J60" s="39">
        <f t="shared" si="2"/>
        <v>200</v>
      </c>
      <c r="K60" s="8"/>
      <c r="L60" s="6"/>
      <c r="M60" s="6"/>
      <c r="N60" s="8"/>
      <c r="O60" s="6"/>
      <c r="T60" s="4" t="s">
        <v>72</v>
      </c>
      <c r="W60" s="11"/>
    </row>
    <row r="61" spans="1:23" x14ac:dyDescent="0.25">
      <c r="A61" s="31" t="s">
        <v>462</v>
      </c>
      <c r="B61" s="6" t="s">
        <v>431</v>
      </c>
      <c r="C61" s="6" t="s">
        <v>379</v>
      </c>
      <c r="D61" s="109">
        <v>300</v>
      </c>
      <c r="E61" s="109"/>
      <c r="F61" s="109">
        <v>300</v>
      </c>
      <c r="G61" s="109"/>
      <c r="H61" s="57">
        <f>SUM(Tabla139[[#This Row],[PRIMER TRIMESTRE]:[CUARTO TRIMESTRE]])</f>
        <v>600</v>
      </c>
      <c r="I61" s="8">
        <v>1300</v>
      </c>
      <c r="J61" s="39">
        <f t="shared" si="2"/>
        <v>780000</v>
      </c>
      <c r="K61" s="8"/>
      <c r="L61" s="6"/>
      <c r="M61" s="6"/>
      <c r="N61" s="8"/>
      <c r="O61" s="6"/>
      <c r="T61" s="4" t="s">
        <v>73</v>
      </c>
      <c r="W61" s="11"/>
    </row>
    <row r="62" spans="1:23" x14ac:dyDescent="0.25">
      <c r="A62" s="31" t="s">
        <v>464</v>
      </c>
      <c r="B62" s="6" t="s">
        <v>616</v>
      </c>
      <c r="C62" s="6" t="s">
        <v>373</v>
      </c>
      <c r="D62" s="109"/>
      <c r="E62" s="109"/>
      <c r="F62" s="109"/>
      <c r="G62" s="109"/>
      <c r="H62" s="57">
        <f>SUM(Tabla139[[#This Row],[PRIMER TRIMESTRE]:[CUARTO TRIMESTRE]])</f>
        <v>0</v>
      </c>
      <c r="I62" s="8">
        <v>4000</v>
      </c>
      <c r="J62" s="39">
        <f t="shared" si="2"/>
        <v>0</v>
      </c>
      <c r="K62" s="8"/>
      <c r="L62" s="6"/>
      <c r="M62" s="6"/>
      <c r="N62" s="8"/>
      <c r="O62" s="6"/>
      <c r="T62" s="4" t="s">
        <v>74</v>
      </c>
      <c r="W62" s="11"/>
    </row>
    <row r="63" spans="1:23" x14ac:dyDescent="0.25">
      <c r="A63" s="31" t="s">
        <v>466</v>
      </c>
      <c r="B63" s="6" t="s">
        <v>433</v>
      </c>
      <c r="C63" s="6" t="s">
        <v>379</v>
      </c>
      <c r="D63" s="109">
        <v>100</v>
      </c>
      <c r="E63" s="109"/>
      <c r="F63" s="109"/>
      <c r="G63" s="109"/>
      <c r="H63" s="57">
        <f>SUM(Tabla139[[#This Row],[PRIMER TRIMESTRE]:[CUARTO TRIMESTRE]])</f>
        <v>100</v>
      </c>
      <c r="I63" s="8">
        <v>518.4</v>
      </c>
      <c r="J63" s="39">
        <f t="shared" si="2"/>
        <v>51840</v>
      </c>
      <c r="K63" s="8"/>
      <c r="L63" s="6"/>
      <c r="M63" s="6"/>
      <c r="N63" s="8"/>
      <c r="O63" s="6"/>
      <c r="T63" s="4" t="s">
        <v>75</v>
      </c>
      <c r="W63" s="11"/>
    </row>
    <row r="64" spans="1:23" x14ac:dyDescent="0.25">
      <c r="A64" s="31" t="s">
        <v>467</v>
      </c>
      <c r="B64" s="6" t="s">
        <v>599</v>
      </c>
      <c r="C64" s="6" t="s">
        <v>373</v>
      </c>
      <c r="D64" s="109">
        <v>5</v>
      </c>
      <c r="E64" s="109">
        <v>5</v>
      </c>
      <c r="F64" s="109">
        <v>5</v>
      </c>
      <c r="G64" s="109">
        <v>5</v>
      </c>
      <c r="H64" s="57">
        <f>SUM(Tabla139[[#This Row],[PRIMER TRIMESTRE]:[CUARTO TRIMESTRE]])</f>
        <v>20</v>
      </c>
      <c r="I64" s="8">
        <v>15</v>
      </c>
      <c r="J64" s="39">
        <f t="shared" si="2"/>
        <v>300</v>
      </c>
      <c r="K64" s="8"/>
      <c r="L64" s="6"/>
      <c r="M64" s="6"/>
      <c r="N64" s="8"/>
      <c r="O64" s="6"/>
      <c r="T64" s="4" t="s">
        <v>76</v>
      </c>
      <c r="W64" s="11"/>
    </row>
    <row r="65" spans="1:23" x14ac:dyDescent="0.25">
      <c r="A65" s="31" t="s">
        <v>468</v>
      </c>
      <c r="B65" s="6" t="s">
        <v>435</v>
      </c>
      <c r="C65" s="6" t="s">
        <v>379</v>
      </c>
      <c r="D65" s="109">
        <v>10</v>
      </c>
      <c r="E65" s="109">
        <v>10</v>
      </c>
      <c r="F65" s="109">
        <v>10</v>
      </c>
      <c r="G65" s="109">
        <v>10</v>
      </c>
      <c r="H65" s="57">
        <f>SUM(Tabla139[[#This Row],[PRIMER TRIMESTRE]:[CUARTO TRIMESTRE]])</f>
        <v>40</v>
      </c>
      <c r="I65" s="8">
        <v>34.35</v>
      </c>
      <c r="J65" s="39">
        <f t="shared" si="2"/>
        <v>1374</v>
      </c>
      <c r="K65" s="8"/>
      <c r="L65" s="6"/>
      <c r="M65" s="6"/>
      <c r="N65" s="8"/>
      <c r="O65" s="6"/>
      <c r="T65" s="4" t="s">
        <v>77</v>
      </c>
      <c r="W65" s="11"/>
    </row>
    <row r="66" spans="1:23" x14ac:dyDescent="0.25">
      <c r="A66" s="31" t="s">
        <v>470</v>
      </c>
      <c r="B66" s="6" t="s">
        <v>598</v>
      </c>
      <c r="C66" s="6" t="s">
        <v>373</v>
      </c>
      <c r="D66" s="109">
        <v>2</v>
      </c>
      <c r="E66" s="109">
        <v>2</v>
      </c>
      <c r="F66" s="109">
        <v>2</v>
      </c>
      <c r="G66" s="109">
        <v>2</v>
      </c>
      <c r="H66" s="57">
        <f>SUM(Tabla139[[#This Row],[PRIMER TRIMESTRE]:[CUARTO TRIMESTRE]])</f>
        <v>8</v>
      </c>
      <c r="I66" s="8">
        <v>500</v>
      </c>
      <c r="J66" s="39">
        <f t="shared" si="2"/>
        <v>4000</v>
      </c>
      <c r="K66" s="8"/>
      <c r="L66" s="6"/>
      <c r="M66" s="6"/>
      <c r="N66" s="8"/>
      <c r="O66" s="6"/>
      <c r="T66" s="4"/>
      <c r="W66" s="11"/>
    </row>
    <row r="67" spans="1:23" x14ac:dyDescent="0.25">
      <c r="A67" s="31" t="s">
        <v>472</v>
      </c>
      <c r="B67" s="6" t="s">
        <v>437</v>
      </c>
      <c r="C67" s="6" t="s">
        <v>379</v>
      </c>
      <c r="D67" s="109">
        <v>50</v>
      </c>
      <c r="E67" s="109">
        <v>50</v>
      </c>
      <c r="F67" s="109">
        <v>50</v>
      </c>
      <c r="G67" s="109">
        <v>50</v>
      </c>
      <c r="H67" s="57">
        <f>SUM(Tabla139[[#This Row],[PRIMER TRIMESTRE]:[CUARTO TRIMESTRE]])</f>
        <v>200</v>
      </c>
      <c r="I67" s="8">
        <v>6.51</v>
      </c>
      <c r="J67" s="39">
        <f t="shared" si="2"/>
        <v>1302</v>
      </c>
      <c r="K67" s="8"/>
      <c r="L67" s="6"/>
      <c r="M67" s="6"/>
      <c r="N67" s="8"/>
      <c r="O67" s="6"/>
      <c r="T67" s="4" t="s">
        <v>78</v>
      </c>
      <c r="W67" s="11"/>
    </row>
    <row r="68" spans="1:23" x14ac:dyDescent="0.25">
      <c r="A68" s="31" t="s">
        <v>473</v>
      </c>
      <c r="B68" s="6" t="s">
        <v>439</v>
      </c>
      <c r="C68" s="6" t="s">
        <v>379</v>
      </c>
      <c r="D68" s="109">
        <v>125</v>
      </c>
      <c r="E68" s="109">
        <v>125</v>
      </c>
      <c r="F68" s="109">
        <v>125</v>
      </c>
      <c r="G68" s="109">
        <v>125</v>
      </c>
      <c r="H68" s="57">
        <f>SUM(Tabla139[[#This Row],[PRIMER TRIMESTRE]:[CUARTO TRIMESTRE]])</f>
        <v>500</v>
      </c>
      <c r="I68" s="8">
        <v>9.6199999999999992</v>
      </c>
      <c r="J68" s="39">
        <f t="shared" si="2"/>
        <v>4810</v>
      </c>
      <c r="K68" s="8"/>
      <c r="L68" s="6"/>
      <c r="M68" s="6"/>
      <c r="N68" s="8"/>
      <c r="O68" s="6"/>
      <c r="T68" s="4"/>
      <c r="W68" s="11"/>
    </row>
    <row r="69" spans="1:23" x14ac:dyDescent="0.25">
      <c r="A69" s="31" t="s">
        <v>474</v>
      </c>
      <c r="B69" s="6" t="s">
        <v>441</v>
      </c>
      <c r="C69" s="6" t="s">
        <v>379</v>
      </c>
      <c r="D69" s="109">
        <v>500</v>
      </c>
      <c r="E69" s="109">
        <v>500</v>
      </c>
      <c r="F69" s="109">
        <v>500</v>
      </c>
      <c r="G69" s="109">
        <v>500</v>
      </c>
      <c r="H69" s="57">
        <f>SUM(Tabla139[[#This Row],[PRIMER TRIMESTRE]:[CUARTO TRIMESTRE]])</f>
        <v>2000</v>
      </c>
      <c r="I69" s="8">
        <v>3.27</v>
      </c>
      <c r="J69" s="39">
        <f t="shared" si="2"/>
        <v>6540</v>
      </c>
      <c r="K69" s="8"/>
      <c r="L69" s="6"/>
      <c r="M69" s="6"/>
      <c r="N69" s="8"/>
      <c r="O69" s="6"/>
      <c r="T69" s="4" t="s">
        <v>79</v>
      </c>
      <c r="W69" s="11"/>
    </row>
    <row r="70" spans="1:23" x14ac:dyDescent="0.25">
      <c r="A70" s="31" t="s">
        <v>476</v>
      </c>
      <c r="B70" s="6" t="s">
        <v>443</v>
      </c>
      <c r="C70" s="6" t="s">
        <v>379</v>
      </c>
      <c r="D70" s="109">
        <v>10</v>
      </c>
      <c r="E70" s="109"/>
      <c r="F70" s="109">
        <v>10</v>
      </c>
      <c r="G70" s="109"/>
      <c r="H70" s="57">
        <f>SUM(Tabla139[[#This Row],[PRIMER TRIMESTRE]:[CUARTO TRIMESTRE]])</f>
        <v>20</v>
      </c>
      <c r="I70" s="8">
        <v>13</v>
      </c>
      <c r="J70" s="39">
        <f t="shared" si="2"/>
        <v>260</v>
      </c>
      <c r="K70" s="8"/>
      <c r="L70" s="6"/>
      <c r="M70" s="6"/>
      <c r="N70" s="8"/>
      <c r="O70" s="6"/>
      <c r="T70" s="4" t="s">
        <v>80</v>
      </c>
      <c r="W70" s="11"/>
    </row>
    <row r="71" spans="1:23" x14ac:dyDescent="0.25">
      <c r="A71" s="31" t="s">
        <v>478</v>
      </c>
      <c r="B71" s="6" t="s">
        <v>445</v>
      </c>
      <c r="C71" s="6" t="s">
        <v>379</v>
      </c>
      <c r="D71" s="109">
        <v>25</v>
      </c>
      <c r="E71" s="109">
        <v>25</v>
      </c>
      <c r="F71" s="109">
        <v>25</v>
      </c>
      <c r="G71" s="109">
        <v>25</v>
      </c>
      <c r="H71" s="57">
        <f>SUM(Tabla139[[#This Row],[PRIMER TRIMESTRE]:[CUARTO TRIMESTRE]])</f>
        <v>100</v>
      </c>
      <c r="I71" s="8">
        <v>45</v>
      </c>
      <c r="J71" s="39">
        <f t="shared" si="2"/>
        <v>4500</v>
      </c>
      <c r="K71" s="8"/>
      <c r="L71" s="6"/>
      <c r="M71" s="6"/>
      <c r="N71" s="8"/>
      <c r="O71" s="6"/>
      <c r="T71" s="4" t="s">
        <v>81</v>
      </c>
      <c r="W71" s="11"/>
    </row>
    <row r="72" spans="1:23" x14ac:dyDescent="0.25">
      <c r="A72" s="31" t="s">
        <v>480</v>
      </c>
      <c r="B72" s="6" t="s">
        <v>447</v>
      </c>
      <c r="C72" s="6" t="s">
        <v>379</v>
      </c>
      <c r="D72" s="109">
        <v>2</v>
      </c>
      <c r="E72" s="109">
        <v>2</v>
      </c>
      <c r="F72" s="109">
        <v>2</v>
      </c>
      <c r="G72" s="109">
        <v>2</v>
      </c>
      <c r="H72" s="57">
        <f>SUM(Tabla139[[#This Row],[PRIMER TRIMESTRE]:[CUARTO TRIMESTRE]])</f>
        <v>8</v>
      </c>
      <c r="I72" s="8">
        <v>6600</v>
      </c>
      <c r="J72" s="39">
        <f t="shared" si="2"/>
        <v>52800</v>
      </c>
      <c r="K72" s="8"/>
      <c r="L72" s="6"/>
      <c r="M72" s="6"/>
      <c r="N72" s="8"/>
      <c r="O72" s="6"/>
      <c r="T72" s="4" t="s">
        <v>82</v>
      </c>
      <c r="W72" s="11"/>
    </row>
    <row r="73" spans="1:23" x14ac:dyDescent="0.25">
      <c r="A73" s="31" t="s">
        <v>482</v>
      </c>
      <c r="B73" s="6" t="s">
        <v>671</v>
      </c>
      <c r="C73" s="6" t="s">
        <v>379</v>
      </c>
      <c r="D73" s="109">
        <v>500</v>
      </c>
      <c r="E73" s="109">
        <v>1000</v>
      </c>
      <c r="F73" s="109">
        <v>500</v>
      </c>
      <c r="G73" s="109">
        <v>1000</v>
      </c>
      <c r="H73" s="57">
        <f>SUM(Tabla139[[#This Row],[PRIMER TRIMESTRE]:[CUARTO TRIMESTRE]])</f>
        <v>3000</v>
      </c>
      <c r="I73" s="8">
        <v>235</v>
      </c>
      <c r="J73" s="39">
        <f t="shared" si="2"/>
        <v>705000</v>
      </c>
      <c r="K73" s="8"/>
      <c r="L73" s="6"/>
      <c r="M73" s="6"/>
      <c r="N73" s="8"/>
      <c r="O73" s="6"/>
      <c r="T73" s="4" t="s">
        <v>83</v>
      </c>
      <c r="W73" s="11"/>
    </row>
    <row r="74" spans="1:23" x14ac:dyDescent="0.25">
      <c r="A74" s="31" t="s">
        <v>483</v>
      </c>
      <c r="B74" s="6" t="s">
        <v>451</v>
      </c>
      <c r="C74" s="6" t="s">
        <v>379</v>
      </c>
      <c r="D74" s="109">
        <v>250</v>
      </c>
      <c r="E74" s="109">
        <v>250</v>
      </c>
      <c r="F74" s="109">
        <v>250</v>
      </c>
      <c r="G74" s="109">
        <v>250</v>
      </c>
      <c r="H74" s="57">
        <f>SUM(Tabla139[[#This Row],[PRIMER TRIMESTRE]:[CUARTO TRIMESTRE]])</f>
        <v>1000</v>
      </c>
      <c r="I74" s="8">
        <v>78.94</v>
      </c>
      <c r="J74" s="39">
        <f t="shared" si="2"/>
        <v>78940</v>
      </c>
      <c r="K74" s="8"/>
      <c r="L74" s="6"/>
      <c r="M74" s="6"/>
      <c r="N74" s="8"/>
      <c r="O74" s="6"/>
      <c r="T74" s="4" t="s">
        <v>84</v>
      </c>
      <c r="W74" s="11"/>
    </row>
    <row r="75" spans="1:23" x14ac:dyDescent="0.25">
      <c r="A75" s="31" t="s">
        <v>485</v>
      </c>
      <c r="B75" s="6" t="s">
        <v>453</v>
      </c>
      <c r="C75" s="6" t="s">
        <v>379</v>
      </c>
      <c r="D75" s="109">
        <v>20</v>
      </c>
      <c r="E75" s="109">
        <v>20</v>
      </c>
      <c r="F75" s="109">
        <v>20</v>
      </c>
      <c r="G75" s="109">
        <v>20</v>
      </c>
      <c r="H75" s="57">
        <f>SUM(Tabla139[[#This Row],[PRIMER TRIMESTRE]:[CUARTO TRIMESTRE]])</f>
        <v>80</v>
      </c>
      <c r="I75" s="8">
        <v>322</v>
      </c>
      <c r="J75" s="39">
        <f t="shared" ref="J75:J106" si="3">H75*I75</f>
        <v>25760</v>
      </c>
      <c r="K75" s="8"/>
      <c r="L75" s="6"/>
      <c r="M75" s="6"/>
      <c r="N75" s="8"/>
      <c r="O75" s="6"/>
      <c r="T75" s="4" t="s">
        <v>85</v>
      </c>
      <c r="W75" s="11"/>
    </row>
    <row r="76" spans="1:23" x14ac:dyDescent="0.25">
      <c r="A76" s="31" t="s">
        <v>487</v>
      </c>
      <c r="B76" s="6" t="s">
        <v>455</v>
      </c>
      <c r="C76" s="6" t="s">
        <v>373</v>
      </c>
      <c r="D76" s="109">
        <v>5</v>
      </c>
      <c r="E76" s="109">
        <v>5</v>
      </c>
      <c r="F76" s="109">
        <v>5</v>
      </c>
      <c r="G76" s="109">
        <v>5</v>
      </c>
      <c r="H76" s="57">
        <f>SUM(Tabla139[[#This Row],[PRIMER TRIMESTRE]:[CUARTO TRIMESTRE]])</f>
        <v>20</v>
      </c>
      <c r="I76" s="8">
        <v>16</v>
      </c>
      <c r="J76" s="39">
        <f t="shared" si="3"/>
        <v>320</v>
      </c>
      <c r="K76" s="8"/>
      <c r="L76" s="6"/>
      <c r="M76" s="6"/>
      <c r="N76" s="8"/>
      <c r="O76" s="6"/>
      <c r="T76" s="4" t="s">
        <v>86</v>
      </c>
      <c r="W76" s="11"/>
    </row>
    <row r="77" spans="1:23" x14ac:dyDescent="0.25">
      <c r="A77" s="31" t="s">
        <v>489</v>
      </c>
      <c r="B77" s="6" t="s">
        <v>457</v>
      </c>
      <c r="C77" s="6" t="s">
        <v>373</v>
      </c>
      <c r="D77" s="109">
        <v>40</v>
      </c>
      <c r="E77" s="109">
        <v>40</v>
      </c>
      <c r="F77" s="109">
        <v>40</v>
      </c>
      <c r="G77" s="109">
        <v>40</v>
      </c>
      <c r="H77" s="57">
        <f>SUM(Tabla139[[#This Row],[PRIMER TRIMESTRE]:[CUARTO TRIMESTRE]])</f>
        <v>160</v>
      </c>
      <c r="I77" s="8">
        <v>5</v>
      </c>
      <c r="J77" s="39">
        <f t="shared" si="3"/>
        <v>800</v>
      </c>
      <c r="K77" s="8"/>
      <c r="L77" s="6"/>
      <c r="M77" s="6"/>
      <c r="N77" s="8"/>
      <c r="O77" s="6"/>
      <c r="T77" s="4" t="s">
        <v>87</v>
      </c>
      <c r="W77" s="11"/>
    </row>
    <row r="78" spans="1:23" x14ac:dyDescent="0.25">
      <c r="A78" s="31" t="s">
        <v>491</v>
      </c>
      <c r="B78" s="6" t="s">
        <v>459</v>
      </c>
      <c r="C78" s="6" t="s">
        <v>373</v>
      </c>
      <c r="D78" s="109">
        <v>40</v>
      </c>
      <c r="E78" s="109">
        <v>40</v>
      </c>
      <c r="F78" s="109">
        <v>40</v>
      </c>
      <c r="G78" s="109">
        <v>40</v>
      </c>
      <c r="H78" s="57">
        <f>SUM(Tabla139[[#This Row],[PRIMER TRIMESTRE]:[CUARTO TRIMESTRE]])</f>
        <v>160</v>
      </c>
      <c r="I78" s="8">
        <v>2</v>
      </c>
      <c r="J78" s="39">
        <f t="shared" si="3"/>
        <v>320</v>
      </c>
      <c r="K78" s="8"/>
      <c r="L78" s="6"/>
      <c r="M78" s="6"/>
      <c r="N78" s="8"/>
      <c r="O78" s="6"/>
      <c r="T78" s="4" t="s">
        <v>88</v>
      </c>
      <c r="W78" s="11"/>
    </row>
    <row r="79" spans="1:23" x14ac:dyDescent="0.25">
      <c r="A79" s="31" t="s">
        <v>493</v>
      </c>
      <c r="B79" s="6" t="s">
        <v>461</v>
      </c>
      <c r="C79" s="6" t="s">
        <v>373</v>
      </c>
      <c r="D79" s="109">
        <v>40</v>
      </c>
      <c r="E79" s="109">
        <v>40</v>
      </c>
      <c r="F79" s="109">
        <v>40</v>
      </c>
      <c r="G79" s="109">
        <v>40</v>
      </c>
      <c r="H79" s="57">
        <f>SUM(Tabla139[[#This Row],[PRIMER TRIMESTRE]:[CUARTO TRIMESTRE]])</f>
        <v>160</v>
      </c>
      <c r="I79" s="8">
        <v>2.5</v>
      </c>
      <c r="J79" s="39">
        <f t="shared" si="3"/>
        <v>400</v>
      </c>
      <c r="K79" s="8"/>
      <c r="L79" s="6"/>
      <c r="M79" s="6"/>
      <c r="N79" s="8"/>
      <c r="O79" s="6"/>
      <c r="T79" s="4" t="s">
        <v>89</v>
      </c>
      <c r="W79" s="11"/>
    </row>
    <row r="80" spans="1:23" x14ac:dyDescent="0.25">
      <c r="A80" s="31" t="s">
        <v>495</v>
      </c>
      <c r="B80" s="6" t="s">
        <v>463</v>
      </c>
      <c r="C80" s="6" t="s">
        <v>373</v>
      </c>
      <c r="D80" s="109">
        <v>60</v>
      </c>
      <c r="E80" s="109">
        <v>60</v>
      </c>
      <c r="F80" s="109">
        <v>60</v>
      </c>
      <c r="G80" s="109">
        <v>60</v>
      </c>
      <c r="H80" s="57">
        <f>SUM(Tabla139[[#This Row],[PRIMER TRIMESTRE]:[CUARTO TRIMESTRE]])</f>
        <v>240</v>
      </c>
      <c r="I80" s="8">
        <v>0.88</v>
      </c>
      <c r="J80" s="39">
        <f t="shared" si="3"/>
        <v>211.2</v>
      </c>
      <c r="K80" s="8"/>
      <c r="L80" s="6"/>
      <c r="M80" s="6"/>
      <c r="N80" s="8"/>
      <c r="O80" s="6"/>
      <c r="T80" s="4" t="s">
        <v>90</v>
      </c>
      <c r="W80" s="11"/>
    </row>
    <row r="81" spans="1:23" x14ac:dyDescent="0.25">
      <c r="A81" s="31" t="s">
        <v>497</v>
      </c>
      <c r="B81" s="6" t="s">
        <v>465</v>
      </c>
      <c r="C81" s="6" t="s">
        <v>373</v>
      </c>
      <c r="D81" s="109">
        <v>5</v>
      </c>
      <c r="E81" s="109"/>
      <c r="F81" s="109"/>
      <c r="G81" s="109"/>
      <c r="H81" s="57">
        <f>SUM(Tabla139[[#This Row],[PRIMER TRIMESTRE]:[CUARTO TRIMESTRE]])</f>
        <v>5</v>
      </c>
      <c r="I81" s="8">
        <v>55</v>
      </c>
      <c r="J81" s="39">
        <f t="shared" si="3"/>
        <v>275</v>
      </c>
      <c r="K81" s="8"/>
      <c r="L81" s="6"/>
      <c r="M81" s="6"/>
      <c r="N81" s="8"/>
      <c r="O81" s="6"/>
      <c r="T81" s="4" t="s">
        <v>91</v>
      </c>
      <c r="W81" s="11"/>
    </row>
    <row r="82" spans="1:23" x14ac:dyDescent="0.25">
      <c r="A82" s="31" t="s">
        <v>499</v>
      </c>
      <c r="B82" s="6" t="s">
        <v>603</v>
      </c>
      <c r="C82" s="6" t="s">
        <v>373</v>
      </c>
      <c r="D82" s="109">
        <v>125</v>
      </c>
      <c r="E82" s="109">
        <v>150</v>
      </c>
      <c r="F82" s="109">
        <v>150</v>
      </c>
      <c r="G82" s="109">
        <v>200</v>
      </c>
      <c r="H82" s="57">
        <f>SUM(Tabla139[[#This Row],[PRIMER TRIMESTRE]:[CUARTO TRIMESTRE]])</f>
        <v>625</v>
      </c>
      <c r="I82" s="8">
        <v>4</v>
      </c>
      <c r="J82" s="39">
        <f t="shared" si="3"/>
        <v>2500</v>
      </c>
      <c r="K82" s="8"/>
      <c r="L82" s="6"/>
      <c r="M82" s="6"/>
      <c r="N82" s="8"/>
      <c r="O82" s="6"/>
      <c r="T82" s="4"/>
      <c r="W82" s="11"/>
    </row>
    <row r="83" spans="1:23" x14ac:dyDescent="0.25">
      <c r="A83" s="31" t="s">
        <v>501</v>
      </c>
      <c r="B83" s="6" t="s">
        <v>600</v>
      </c>
      <c r="C83" s="6" t="s">
        <v>373</v>
      </c>
      <c r="D83" s="109">
        <v>25</v>
      </c>
      <c r="E83" s="109">
        <v>25</v>
      </c>
      <c r="F83" s="109">
        <v>25</v>
      </c>
      <c r="G83" s="109">
        <v>25</v>
      </c>
      <c r="H83" s="57">
        <f>SUM(Tabla139[[#This Row],[PRIMER TRIMESTRE]:[CUARTO TRIMESTRE]])</f>
        <v>100</v>
      </c>
      <c r="I83" s="8">
        <v>32</v>
      </c>
      <c r="J83" s="39">
        <f t="shared" si="3"/>
        <v>3200</v>
      </c>
      <c r="K83" s="8"/>
      <c r="L83" s="6"/>
      <c r="M83" s="6"/>
      <c r="N83" s="8"/>
      <c r="O83" s="6"/>
      <c r="T83" s="4" t="s">
        <v>92</v>
      </c>
      <c r="W83" s="11"/>
    </row>
    <row r="84" spans="1:23" x14ac:dyDescent="0.25">
      <c r="A84" s="31" t="s">
        <v>629</v>
      </c>
      <c r="B84" s="6" t="s">
        <v>469</v>
      </c>
      <c r="C84" s="6" t="s">
        <v>373</v>
      </c>
      <c r="D84" s="109">
        <v>2</v>
      </c>
      <c r="E84" s="109">
        <v>2</v>
      </c>
      <c r="F84" s="109">
        <v>2</v>
      </c>
      <c r="G84" s="109">
        <v>2</v>
      </c>
      <c r="H84" s="57">
        <f>SUM(Tabla139[[#This Row],[PRIMER TRIMESTRE]:[CUARTO TRIMESTRE]])</f>
        <v>8</v>
      </c>
      <c r="I84" s="8">
        <v>21</v>
      </c>
      <c r="J84" s="39">
        <f t="shared" si="3"/>
        <v>168</v>
      </c>
      <c r="K84" s="8"/>
      <c r="L84" s="6"/>
      <c r="M84" s="6"/>
      <c r="N84" s="8"/>
      <c r="O84" s="6"/>
      <c r="T84" s="4" t="s">
        <v>93</v>
      </c>
      <c r="W84" s="11"/>
    </row>
    <row r="85" spans="1:23" x14ac:dyDescent="0.25">
      <c r="A85" s="31" t="s">
        <v>630</v>
      </c>
      <c r="B85" s="6" t="s">
        <v>471</v>
      </c>
      <c r="C85" s="6" t="s">
        <v>373</v>
      </c>
      <c r="D85" s="109">
        <v>3</v>
      </c>
      <c r="E85" s="109">
        <v>3</v>
      </c>
      <c r="F85" s="109">
        <v>3</v>
      </c>
      <c r="G85" s="109">
        <v>3</v>
      </c>
      <c r="H85" s="57">
        <f>SUM(Tabla139[[#This Row],[PRIMER TRIMESTRE]:[CUARTO TRIMESTRE]])</f>
        <v>12</v>
      </c>
      <c r="I85" s="8">
        <v>24</v>
      </c>
      <c r="J85" s="39">
        <f t="shared" si="3"/>
        <v>288</v>
      </c>
      <c r="K85" s="8"/>
      <c r="L85" s="6"/>
      <c r="M85" s="6"/>
      <c r="N85" s="8"/>
      <c r="O85" s="6"/>
      <c r="T85" s="4" t="s">
        <v>94</v>
      </c>
      <c r="W85" s="11"/>
    </row>
    <row r="86" spans="1:23" x14ac:dyDescent="0.25">
      <c r="A86" s="31" t="s">
        <v>631</v>
      </c>
      <c r="B86" s="6" t="s">
        <v>601</v>
      </c>
      <c r="C86" s="6" t="s">
        <v>373</v>
      </c>
      <c r="D86" s="109">
        <v>2</v>
      </c>
      <c r="E86" s="109">
        <v>2</v>
      </c>
      <c r="F86" s="109">
        <v>2</v>
      </c>
      <c r="G86" s="109">
        <v>2</v>
      </c>
      <c r="H86" s="57">
        <f>SUM(Tabla139[[#This Row],[PRIMER TRIMESTRE]:[CUARTO TRIMESTRE]])</f>
        <v>8</v>
      </c>
      <c r="I86" s="8">
        <v>290</v>
      </c>
      <c r="J86" s="39">
        <f t="shared" si="3"/>
        <v>2320</v>
      </c>
      <c r="K86" s="8"/>
      <c r="L86" s="6"/>
      <c r="M86" s="6"/>
      <c r="N86" s="8"/>
      <c r="O86" s="6"/>
      <c r="T86" s="4" t="s">
        <v>95</v>
      </c>
      <c r="W86" s="11"/>
    </row>
    <row r="87" spans="1:23" x14ac:dyDescent="0.25">
      <c r="A87" s="31" t="s">
        <v>632</v>
      </c>
      <c r="B87" s="6" t="s">
        <v>604</v>
      </c>
      <c r="C87" s="6" t="s">
        <v>373</v>
      </c>
      <c r="D87" s="109">
        <v>25</v>
      </c>
      <c r="E87" s="109">
        <v>25</v>
      </c>
      <c r="F87" s="109">
        <v>25</v>
      </c>
      <c r="G87" s="109">
        <v>25</v>
      </c>
      <c r="H87" s="57">
        <f>SUM(Tabla139[[#This Row],[PRIMER TRIMESTRE]:[CUARTO TRIMESTRE]])</f>
        <v>100</v>
      </c>
      <c r="I87" s="8">
        <v>3</v>
      </c>
      <c r="J87" s="39">
        <f t="shared" si="3"/>
        <v>300</v>
      </c>
      <c r="K87" s="8"/>
      <c r="L87" s="6"/>
      <c r="M87" s="6"/>
      <c r="N87" s="8"/>
      <c r="O87" s="6"/>
      <c r="T87" s="4" t="s">
        <v>96</v>
      </c>
      <c r="W87" s="11"/>
    </row>
    <row r="88" spans="1:23" x14ac:dyDescent="0.25">
      <c r="A88" s="31" t="s">
        <v>633</v>
      </c>
      <c r="B88" s="6" t="s">
        <v>475</v>
      </c>
      <c r="C88" s="6" t="s">
        <v>373</v>
      </c>
      <c r="D88" s="109">
        <v>10</v>
      </c>
      <c r="E88" s="109">
        <v>10</v>
      </c>
      <c r="F88" s="109">
        <v>10</v>
      </c>
      <c r="G88" s="109">
        <v>10</v>
      </c>
      <c r="H88" s="57">
        <f>SUM(Tabla139[[#This Row],[PRIMER TRIMESTRE]:[CUARTO TRIMESTRE]])</f>
        <v>40</v>
      </c>
      <c r="I88" s="8">
        <v>65</v>
      </c>
      <c r="J88" s="39">
        <f t="shared" si="3"/>
        <v>2600</v>
      </c>
      <c r="K88" s="8"/>
      <c r="L88" s="6"/>
      <c r="M88" s="6"/>
      <c r="N88" s="8"/>
      <c r="O88" s="6"/>
      <c r="T88" s="4" t="s">
        <v>97</v>
      </c>
      <c r="W88" s="11"/>
    </row>
    <row r="89" spans="1:23" x14ac:dyDescent="0.25">
      <c r="A89" s="31" t="s">
        <v>634</v>
      </c>
      <c r="B89" s="6" t="s">
        <v>477</v>
      </c>
      <c r="C89" s="6" t="s">
        <v>373</v>
      </c>
      <c r="D89" s="109">
        <v>15</v>
      </c>
      <c r="E89" s="109">
        <v>15</v>
      </c>
      <c r="F89" s="109">
        <v>15</v>
      </c>
      <c r="G89" s="109">
        <v>15</v>
      </c>
      <c r="H89" s="57">
        <f>SUM(Tabla139[[#This Row],[PRIMER TRIMESTRE]:[CUARTO TRIMESTRE]])</f>
        <v>60</v>
      </c>
      <c r="I89" s="8">
        <v>218</v>
      </c>
      <c r="J89" s="39">
        <f t="shared" si="3"/>
        <v>13080</v>
      </c>
      <c r="K89" s="8"/>
      <c r="L89" s="6"/>
      <c r="M89" s="6"/>
      <c r="N89" s="8"/>
      <c r="O89" s="6"/>
      <c r="T89" s="4" t="s">
        <v>98</v>
      </c>
      <c r="W89" s="11"/>
    </row>
    <row r="90" spans="1:23" x14ac:dyDescent="0.25">
      <c r="A90" s="31" t="s">
        <v>635</v>
      </c>
      <c r="B90" s="6" t="s">
        <v>479</v>
      </c>
      <c r="C90" s="6" t="s">
        <v>373</v>
      </c>
      <c r="D90" s="109"/>
      <c r="E90" s="109"/>
      <c r="F90" s="109"/>
      <c r="G90" s="109"/>
      <c r="H90" s="57">
        <f>SUM(Tabla139[[#This Row],[PRIMER TRIMESTRE]:[CUARTO TRIMESTRE]])</f>
        <v>0</v>
      </c>
      <c r="I90" s="8">
        <v>1.46</v>
      </c>
      <c r="J90" s="39">
        <f t="shared" si="3"/>
        <v>0</v>
      </c>
      <c r="K90" s="8"/>
      <c r="L90" s="6"/>
      <c r="M90" s="6"/>
      <c r="N90" s="8"/>
      <c r="O90" s="6"/>
      <c r="T90" s="4" t="s">
        <v>99</v>
      </c>
      <c r="W90" s="11"/>
    </row>
    <row r="91" spans="1:23" x14ac:dyDescent="0.25">
      <c r="A91" s="31" t="s">
        <v>636</v>
      </c>
      <c r="B91" s="6" t="s">
        <v>481</v>
      </c>
      <c r="C91" s="6" t="s">
        <v>373</v>
      </c>
      <c r="D91" s="109">
        <v>10</v>
      </c>
      <c r="E91" s="109">
        <v>10</v>
      </c>
      <c r="F91" s="109">
        <v>10</v>
      </c>
      <c r="G91" s="109">
        <v>10</v>
      </c>
      <c r="H91" s="57">
        <f>SUM(Tabla139[[#This Row],[PRIMER TRIMESTRE]:[CUARTO TRIMESTRE]])</f>
        <v>40</v>
      </c>
      <c r="I91" s="8">
        <v>29</v>
      </c>
      <c r="J91" s="39">
        <f t="shared" si="3"/>
        <v>1160</v>
      </c>
      <c r="K91" s="8"/>
      <c r="L91" s="6"/>
      <c r="M91" s="6"/>
      <c r="N91" s="8"/>
      <c r="O91" s="6"/>
      <c r="T91" s="4" t="s">
        <v>100</v>
      </c>
      <c r="W91" s="11"/>
    </row>
    <row r="92" spans="1:23" x14ac:dyDescent="0.25">
      <c r="A92" s="31" t="s">
        <v>637</v>
      </c>
      <c r="B92" s="6" t="s">
        <v>602</v>
      </c>
      <c r="C92" s="6" t="s">
        <v>373</v>
      </c>
      <c r="D92" s="109">
        <v>10</v>
      </c>
      <c r="E92" s="109">
        <v>10</v>
      </c>
      <c r="F92" s="109">
        <v>10</v>
      </c>
      <c r="G92" s="109">
        <v>10</v>
      </c>
      <c r="H92" s="57">
        <f>SUM(Tabla139[[#This Row],[PRIMER TRIMESTRE]:[CUARTO TRIMESTRE]])</f>
        <v>40</v>
      </c>
      <c r="I92" s="8">
        <v>40</v>
      </c>
      <c r="J92" s="39">
        <f t="shared" si="3"/>
        <v>1600</v>
      </c>
      <c r="K92" s="8"/>
      <c r="L92" s="6"/>
      <c r="M92" s="6"/>
      <c r="N92" s="8"/>
      <c r="O92" s="6"/>
      <c r="T92" s="4"/>
      <c r="W92" s="11"/>
    </row>
    <row r="93" spans="1:23" x14ac:dyDescent="0.25">
      <c r="A93" s="31" t="s">
        <v>638</v>
      </c>
      <c r="B93" s="6" t="s">
        <v>484</v>
      </c>
      <c r="C93" s="6" t="s">
        <v>373</v>
      </c>
      <c r="D93" s="109">
        <v>6</v>
      </c>
      <c r="E93" s="109">
        <v>6</v>
      </c>
      <c r="F93" s="109">
        <v>6</v>
      </c>
      <c r="G93" s="109">
        <v>6</v>
      </c>
      <c r="H93" s="57">
        <f>SUM(Tabla139[[#This Row],[PRIMER TRIMESTRE]:[CUARTO TRIMESTRE]])</f>
        <v>24</v>
      </c>
      <c r="I93" s="8">
        <v>130</v>
      </c>
      <c r="J93" s="39">
        <f t="shared" si="3"/>
        <v>3120</v>
      </c>
      <c r="K93" s="8"/>
      <c r="L93" s="6"/>
      <c r="M93" s="6"/>
      <c r="N93" s="8"/>
      <c r="O93" s="6"/>
      <c r="T93" s="4" t="s">
        <v>101</v>
      </c>
      <c r="W93" s="11"/>
    </row>
    <row r="94" spans="1:23" x14ac:dyDescent="0.25">
      <c r="A94" s="31" t="s">
        <v>639</v>
      </c>
      <c r="B94" s="6" t="s">
        <v>486</v>
      </c>
      <c r="C94" s="6" t="s">
        <v>373</v>
      </c>
      <c r="D94" s="109">
        <v>50</v>
      </c>
      <c r="E94" s="109">
        <v>50</v>
      </c>
      <c r="F94" s="109">
        <v>50</v>
      </c>
      <c r="G94" s="109">
        <v>50</v>
      </c>
      <c r="H94" s="57">
        <f>SUM(Tabla139[[#This Row],[PRIMER TRIMESTRE]:[CUARTO TRIMESTRE]])</f>
        <v>200</v>
      </c>
      <c r="I94" s="8">
        <v>45</v>
      </c>
      <c r="J94" s="39">
        <f t="shared" si="3"/>
        <v>9000</v>
      </c>
      <c r="K94" s="8"/>
      <c r="L94" s="6"/>
      <c r="M94" s="6"/>
      <c r="N94" s="8"/>
      <c r="O94" s="6"/>
      <c r="T94" s="4"/>
      <c r="W94" s="11"/>
    </row>
    <row r="95" spans="1:23" x14ac:dyDescent="0.25">
      <c r="A95" s="31" t="s">
        <v>640</v>
      </c>
      <c r="B95" s="6" t="s">
        <v>488</v>
      </c>
      <c r="C95" s="6" t="s">
        <v>373</v>
      </c>
      <c r="D95" s="109">
        <v>2</v>
      </c>
      <c r="E95" s="109">
        <v>2</v>
      </c>
      <c r="F95" s="109">
        <v>2</v>
      </c>
      <c r="G95" s="109">
        <v>2</v>
      </c>
      <c r="H95" s="57">
        <f>SUM(Tabla139[[#This Row],[PRIMER TRIMESTRE]:[CUARTO TRIMESTRE]])</f>
        <v>8</v>
      </c>
      <c r="I95" s="8">
        <v>234</v>
      </c>
      <c r="J95" s="39">
        <f t="shared" si="3"/>
        <v>1872</v>
      </c>
      <c r="K95" s="8"/>
      <c r="L95" s="6"/>
      <c r="M95" s="6"/>
      <c r="N95" s="8"/>
      <c r="O95" s="6"/>
      <c r="T95" s="4" t="s">
        <v>102</v>
      </c>
      <c r="W95" s="11"/>
    </row>
    <row r="96" spans="1:23" x14ac:dyDescent="0.25">
      <c r="A96" s="31" t="s">
        <v>641</v>
      </c>
      <c r="B96" s="6" t="s">
        <v>490</v>
      </c>
      <c r="C96" s="6" t="s">
        <v>373</v>
      </c>
      <c r="D96" s="109"/>
      <c r="E96" s="109"/>
      <c r="F96" s="109"/>
      <c r="G96" s="109"/>
      <c r="H96" s="57">
        <f>SUM(Tabla139[[#This Row],[PRIMER TRIMESTRE]:[CUARTO TRIMESTRE]])</f>
        <v>0</v>
      </c>
      <c r="I96" s="8">
        <v>800</v>
      </c>
      <c r="J96" s="39">
        <f t="shared" si="3"/>
        <v>0</v>
      </c>
      <c r="K96" s="8"/>
      <c r="L96" s="6"/>
      <c r="M96" s="6"/>
      <c r="N96" s="8"/>
      <c r="O96" s="6"/>
      <c r="T96" s="4" t="s">
        <v>103</v>
      </c>
      <c r="W96" s="11"/>
    </row>
    <row r="97" spans="1:23" x14ac:dyDescent="0.25">
      <c r="A97" s="31" t="s">
        <v>642</v>
      </c>
      <c r="B97" s="6" t="s">
        <v>492</v>
      </c>
      <c r="C97" s="6" t="s">
        <v>373</v>
      </c>
      <c r="D97" s="109">
        <v>75</v>
      </c>
      <c r="E97" s="109">
        <v>75</v>
      </c>
      <c r="F97" s="109">
        <v>75</v>
      </c>
      <c r="G97" s="109">
        <v>75</v>
      </c>
      <c r="H97" s="57">
        <f>SUM(Tabla139[[#This Row],[PRIMER TRIMESTRE]:[CUARTO TRIMESTRE]])</f>
        <v>300</v>
      </c>
      <c r="I97" s="8">
        <v>24</v>
      </c>
      <c r="J97" s="39">
        <f t="shared" si="3"/>
        <v>7200</v>
      </c>
      <c r="K97" s="8"/>
      <c r="L97" s="6"/>
      <c r="M97" s="6"/>
      <c r="N97" s="8"/>
      <c r="O97" s="6"/>
      <c r="T97" s="4" t="s">
        <v>104</v>
      </c>
      <c r="W97" s="11"/>
    </row>
    <row r="98" spans="1:23" x14ac:dyDescent="0.25">
      <c r="A98" s="31" t="s">
        <v>643</v>
      </c>
      <c r="B98" s="6" t="s">
        <v>494</v>
      </c>
      <c r="C98" s="6" t="s">
        <v>373</v>
      </c>
      <c r="D98" s="109">
        <v>3</v>
      </c>
      <c r="E98" s="109">
        <v>3</v>
      </c>
      <c r="F98" s="109">
        <v>3</v>
      </c>
      <c r="G98" s="109">
        <v>3</v>
      </c>
      <c r="H98" s="57">
        <f>SUM(Tabla139[[#This Row],[PRIMER TRIMESTRE]:[CUARTO TRIMESTRE]])</f>
        <v>12</v>
      </c>
      <c r="I98" s="8">
        <v>24</v>
      </c>
      <c r="J98" s="39">
        <f t="shared" si="3"/>
        <v>288</v>
      </c>
      <c r="K98" s="8"/>
      <c r="L98" s="6"/>
      <c r="M98" s="6"/>
      <c r="N98" s="8"/>
      <c r="O98" s="6"/>
      <c r="T98" s="4" t="s">
        <v>105</v>
      </c>
      <c r="W98" s="11"/>
    </row>
    <row r="99" spans="1:23" x14ac:dyDescent="0.25">
      <c r="A99" s="31" t="s">
        <v>644</v>
      </c>
      <c r="B99" s="6" t="s">
        <v>496</v>
      </c>
      <c r="C99" s="6" t="s">
        <v>373</v>
      </c>
      <c r="D99" s="109">
        <v>4</v>
      </c>
      <c r="E99" s="109">
        <v>4</v>
      </c>
      <c r="F99" s="109">
        <v>4</v>
      </c>
      <c r="G99" s="109">
        <v>4</v>
      </c>
      <c r="H99" s="57">
        <f>SUM(Tabla139[[#This Row],[PRIMER TRIMESTRE]:[CUARTO TRIMESTRE]])</f>
        <v>16</v>
      </c>
      <c r="I99" s="8">
        <v>350</v>
      </c>
      <c r="J99" s="39">
        <f t="shared" si="3"/>
        <v>5600</v>
      </c>
      <c r="K99" s="8"/>
      <c r="L99" s="6"/>
      <c r="M99" s="6"/>
      <c r="N99" s="8"/>
      <c r="O99" s="6"/>
      <c r="T99" s="4" t="s">
        <v>106</v>
      </c>
      <c r="W99" s="11"/>
    </row>
    <row r="100" spans="1:23" x14ac:dyDescent="0.25">
      <c r="A100" s="31" t="s">
        <v>645</v>
      </c>
      <c r="B100" s="6" t="s">
        <v>498</v>
      </c>
      <c r="C100" s="6" t="s">
        <v>373</v>
      </c>
      <c r="D100" s="109">
        <v>20</v>
      </c>
      <c r="E100" s="109">
        <v>20</v>
      </c>
      <c r="F100" s="109">
        <v>20</v>
      </c>
      <c r="G100" s="109">
        <v>20</v>
      </c>
      <c r="H100" s="57">
        <f>SUM(Tabla139[[#This Row],[PRIMER TRIMESTRE]:[CUARTO TRIMESTRE]])</f>
        <v>80</v>
      </c>
      <c r="I100" s="8">
        <v>195</v>
      </c>
      <c r="J100" s="39">
        <f t="shared" si="3"/>
        <v>15600</v>
      </c>
      <c r="K100" s="8"/>
      <c r="L100" s="6"/>
      <c r="M100" s="6"/>
      <c r="N100" s="8"/>
      <c r="O100" s="6"/>
      <c r="T100" s="4" t="s">
        <v>107</v>
      </c>
      <c r="W100" s="11"/>
    </row>
    <row r="101" spans="1:23" x14ac:dyDescent="0.25">
      <c r="A101" s="31" t="s">
        <v>646</v>
      </c>
      <c r="B101" s="6" t="s">
        <v>500</v>
      </c>
      <c r="C101" s="6" t="s">
        <v>373</v>
      </c>
      <c r="D101" s="109">
        <v>35</v>
      </c>
      <c r="E101" s="109">
        <v>35</v>
      </c>
      <c r="F101" s="109">
        <v>35</v>
      </c>
      <c r="G101" s="109">
        <v>35</v>
      </c>
      <c r="H101" s="57">
        <f>SUM(Tabla139[[#This Row],[PRIMER TRIMESTRE]:[CUARTO TRIMESTRE]])</f>
        <v>140</v>
      </c>
      <c r="I101" s="8">
        <v>25</v>
      </c>
      <c r="J101" s="39">
        <f t="shared" si="3"/>
        <v>3500</v>
      </c>
      <c r="K101" s="8"/>
      <c r="L101" s="6"/>
      <c r="M101" s="6"/>
      <c r="N101" s="8"/>
      <c r="O101" s="6"/>
      <c r="T101" s="4" t="s">
        <v>108</v>
      </c>
      <c r="W101" s="11"/>
    </row>
    <row r="102" spans="1:23" x14ac:dyDescent="0.25">
      <c r="A102" s="31" t="s">
        <v>647</v>
      </c>
      <c r="B102" s="6" t="s">
        <v>502</v>
      </c>
      <c r="C102" s="6" t="s">
        <v>373</v>
      </c>
      <c r="D102" s="109">
        <v>2</v>
      </c>
      <c r="E102" s="109">
        <v>3</v>
      </c>
      <c r="F102" s="109">
        <v>2</v>
      </c>
      <c r="G102" s="109">
        <v>3</v>
      </c>
      <c r="H102" s="57">
        <f>SUM(Tabla139[[#This Row],[PRIMER TRIMESTRE]:[CUARTO TRIMESTRE]])</f>
        <v>10</v>
      </c>
      <c r="I102" s="8">
        <v>95</v>
      </c>
      <c r="J102" s="39">
        <f t="shared" si="3"/>
        <v>950</v>
      </c>
      <c r="K102" s="8"/>
      <c r="L102" s="6"/>
      <c r="M102" s="6"/>
      <c r="N102" s="8"/>
      <c r="O102" s="6"/>
      <c r="T102" s="4" t="s">
        <v>109</v>
      </c>
      <c r="W102" s="11"/>
    </row>
    <row r="103" spans="1:23" x14ac:dyDescent="0.25">
      <c r="A103" s="6" t="s">
        <v>201</v>
      </c>
      <c r="B103" s="6" t="s">
        <v>503</v>
      </c>
      <c r="C103" s="6" t="s">
        <v>379</v>
      </c>
      <c r="D103" s="109">
        <v>65</v>
      </c>
      <c r="E103" s="109">
        <v>65</v>
      </c>
      <c r="F103" s="109">
        <v>65</v>
      </c>
      <c r="G103" s="109">
        <v>70</v>
      </c>
      <c r="H103" s="57">
        <f>SUM(Tabla139[[#This Row],[PRIMER TRIMESTRE]:[CUARTO TRIMESTRE]])</f>
        <v>265</v>
      </c>
      <c r="I103" s="8">
        <v>247</v>
      </c>
      <c r="J103" s="39">
        <f t="shared" si="3"/>
        <v>65455</v>
      </c>
      <c r="K103" s="8">
        <f>SUM(J103:J141)</f>
        <v>7932544.4800000004</v>
      </c>
      <c r="L103" s="6" t="s">
        <v>20</v>
      </c>
      <c r="M103" s="6" t="s">
        <v>670</v>
      </c>
      <c r="N103" s="8"/>
      <c r="O103" s="6"/>
      <c r="T103" s="4" t="s">
        <v>110</v>
      </c>
      <c r="W103" s="11"/>
    </row>
    <row r="104" spans="1:23" x14ac:dyDescent="0.25">
      <c r="A104" s="6" t="s">
        <v>504</v>
      </c>
      <c r="B104" s="6" t="s">
        <v>505</v>
      </c>
      <c r="C104" s="6" t="s">
        <v>379</v>
      </c>
      <c r="D104" s="109">
        <v>50</v>
      </c>
      <c r="E104" s="109">
        <v>50</v>
      </c>
      <c r="F104" s="109">
        <v>50</v>
      </c>
      <c r="G104" s="109">
        <v>50</v>
      </c>
      <c r="H104" s="57">
        <f>SUM(Tabla139[[#This Row],[PRIMER TRIMESTRE]:[CUARTO TRIMESTRE]])</f>
        <v>200</v>
      </c>
      <c r="I104" s="8">
        <v>1556.44</v>
      </c>
      <c r="J104" s="39">
        <f t="shared" si="3"/>
        <v>311288</v>
      </c>
      <c r="K104" s="8"/>
      <c r="L104" s="6"/>
      <c r="M104" s="6"/>
      <c r="N104" s="8"/>
      <c r="O104" s="6"/>
      <c r="T104" s="4" t="s">
        <v>111</v>
      </c>
      <c r="W104" s="11"/>
    </row>
    <row r="105" spans="1:23" x14ac:dyDescent="0.25">
      <c r="A105" s="6" t="s">
        <v>506</v>
      </c>
      <c r="B105" s="6" t="s">
        <v>507</v>
      </c>
      <c r="C105" s="6" t="s">
        <v>379</v>
      </c>
      <c r="D105" s="109">
        <v>65</v>
      </c>
      <c r="E105" s="109">
        <v>65</v>
      </c>
      <c r="F105" s="109">
        <v>65</v>
      </c>
      <c r="G105" s="109">
        <v>65</v>
      </c>
      <c r="H105" s="57">
        <f>SUM(Tabla139[[#This Row],[PRIMER TRIMESTRE]:[CUARTO TRIMESTRE]])</f>
        <v>260</v>
      </c>
      <c r="I105" s="8">
        <v>210.66</v>
      </c>
      <c r="J105" s="39">
        <f t="shared" si="3"/>
        <v>54771.6</v>
      </c>
      <c r="K105" s="8"/>
      <c r="L105" s="6"/>
      <c r="M105" s="6"/>
      <c r="N105" s="8"/>
      <c r="O105" s="6"/>
      <c r="T105" s="4" t="s">
        <v>112</v>
      </c>
      <c r="W105" s="11"/>
    </row>
    <row r="106" spans="1:23" x14ac:dyDescent="0.25">
      <c r="A106" s="6" t="s">
        <v>508</v>
      </c>
      <c r="B106" s="6" t="s">
        <v>509</v>
      </c>
      <c r="C106" s="6" t="s">
        <v>510</v>
      </c>
      <c r="D106" s="109">
        <v>65</v>
      </c>
      <c r="E106" s="109">
        <v>65</v>
      </c>
      <c r="F106" s="109">
        <v>65</v>
      </c>
      <c r="G106" s="109">
        <v>65</v>
      </c>
      <c r="H106" s="57">
        <f>SUM(Tabla139[[#This Row],[PRIMER TRIMESTRE]:[CUARTO TRIMESTRE]])</f>
        <v>260</v>
      </c>
      <c r="I106" s="8">
        <v>1777</v>
      </c>
      <c r="J106" s="39">
        <f t="shared" si="3"/>
        <v>462020</v>
      </c>
      <c r="K106" s="8"/>
      <c r="L106" s="6"/>
      <c r="M106" s="6"/>
      <c r="N106" s="8"/>
      <c r="O106" s="6"/>
      <c r="T106" s="4" t="s">
        <v>113</v>
      </c>
      <c r="W106" s="11"/>
    </row>
    <row r="107" spans="1:23" x14ac:dyDescent="0.25">
      <c r="A107" s="6" t="s">
        <v>511</v>
      </c>
      <c r="B107" s="6" t="s">
        <v>512</v>
      </c>
      <c r="C107" s="6" t="s">
        <v>513</v>
      </c>
      <c r="D107" s="109">
        <v>210</v>
      </c>
      <c r="E107" s="109">
        <v>210</v>
      </c>
      <c r="F107" s="109">
        <v>210</v>
      </c>
      <c r="G107" s="109">
        <v>210</v>
      </c>
      <c r="H107" s="57">
        <f>SUM(Tabla139[[#This Row],[PRIMER TRIMESTRE]:[CUARTO TRIMESTRE]])</f>
        <v>840</v>
      </c>
      <c r="I107" s="8">
        <v>253</v>
      </c>
      <c r="J107" s="39">
        <f t="shared" ref="J107:J138" si="4">H107*I107</f>
        <v>212520</v>
      </c>
      <c r="K107" s="8"/>
      <c r="L107" s="6"/>
      <c r="M107" s="6"/>
      <c r="N107" s="8"/>
      <c r="O107" s="6"/>
      <c r="T107" s="4" t="s">
        <v>114</v>
      </c>
      <c r="W107" s="11"/>
    </row>
    <row r="108" spans="1:23" x14ac:dyDescent="0.25">
      <c r="A108" s="6" t="s">
        <v>514</v>
      </c>
      <c r="B108" s="6" t="s">
        <v>515</v>
      </c>
      <c r="C108" s="6" t="s">
        <v>513</v>
      </c>
      <c r="D108" s="109">
        <v>30</v>
      </c>
      <c r="E108" s="109">
        <v>30</v>
      </c>
      <c r="F108" s="109">
        <v>30</v>
      </c>
      <c r="G108" s="109">
        <v>30</v>
      </c>
      <c r="H108" s="57">
        <f>SUM(Tabla139[[#This Row],[PRIMER TRIMESTRE]:[CUARTO TRIMESTRE]])</f>
        <v>120</v>
      </c>
      <c r="I108" s="8">
        <v>7368</v>
      </c>
      <c r="J108" s="39">
        <f t="shared" si="4"/>
        <v>884160</v>
      </c>
      <c r="K108" s="8"/>
      <c r="L108" s="6"/>
      <c r="M108" s="6"/>
      <c r="N108" s="8"/>
      <c r="O108" s="6"/>
      <c r="T108" s="4" t="s">
        <v>115</v>
      </c>
      <c r="W108" s="11"/>
    </row>
    <row r="109" spans="1:23" x14ac:dyDescent="0.25">
      <c r="A109" s="6" t="s">
        <v>516</v>
      </c>
      <c r="B109" s="6" t="s">
        <v>517</v>
      </c>
      <c r="C109" s="6" t="s">
        <v>513</v>
      </c>
      <c r="D109" s="109">
        <v>30</v>
      </c>
      <c r="E109" s="109">
        <v>30</v>
      </c>
      <c r="F109" s="109">
        <v>30</v>
      </c>
      <c r="G109" s="109">
        <v>30</v>
      </c>
      <c r="H109" s="57">
        <f>SUM(Tabla139[[#This Row],[PRIMER TRIMESTRE]:[CUARTO TRIMESTRE]])</f>
        <v>120</v>
      </c>
      <c r="I109" s="8">
        <v>575</v>
      </c>
      <c r="J109" s="39">
        <f t="shared" si="4"/>
        <v>69000</v>
      </c>
      <c r="K109" s="8"/>
      <c r="L109" s="6"/>
      <c r="M109" s="6"/>
      <c r="N109" s="8"/>
      <c r="O109" s="6"/>
      <c r="T109" s="4" t="s">
        <v>116</v>
      </c>
      <c r="W109" s="11"/>
    </row>
    <row r="110" spans="1:23" x14ac:dyDescent="0.25">
      <c r="A110" s="6" t="s">
        <v>518</v>
      </c>
      <c r="B110" s="6" t="s">
        <v>519</v>
      </c>
      <c r="C110" s="6" t="s">
        <v>379</v>
      </c>
      <c r="D110" s="109">
        <v>3</v>
      </c>
      <c r="E110" s="109">
        <v>3</v>
      </c>
      <c r="F110" s="109">
        <v>3</v>
      </c>
      <c r="G110" s="109">
        <v>3</v>
      </c>
      <c r="H110" s="57">
        <f>SUM(Tabla139[[#This Row],[PRIMER TRIMESTRE]:[CUARTO TRIMESTRE]])</f>
        <v>12</v>
      </c>
      <c r="I110" s="8">
        <v>3203.67</v>
      </c>
      <c r="J110" s="39">
        <f t="shared" si="4"/>
        <v>38444.04</v>
      </c>
      <c r="K110" s="8"/>
      <c r="L110" s="6"/>
      <c r="M110" s="6"/>
      <c r="N110" s="8"/>
      <c r="O110" s="6"/>
      <c r="T110" s="4" t="s">
        <v>117</v>
      </c>
      <c r="W110" s="11"/>
    </row>
    <row r="111" spans="1:23" x14ac:dyDescent="0.25">
      <c r="A111" s="6" t="s">
        <v>520</v>
      </c>
      <c r="B111" s="6" t="s">
        <v>521</v>
      </c>
      <c r="C111" s="6" t="s">
        <v>379</v>
      </c>
      <c r="D111" s="109">
        <v>4</v>
      </c>
      <c r="E111" s="109">
        <v>4</v>
      </c>
      <c r="F111" s="109">
        <v>4</v>
      </c>
      <c r="G111" s="109">
        <v>4</v>
      </c>
      <c r="H111" s="57">
        <f>SUM(Tabla139[[#This Row],[PRIMER TRIMESTRE]:[CUARTO TRIMESTRE]])</f>
        <v>16</v>
      </c>
      <c r="I111" s="8">
        <v>1698.87</v>
      </c>
      <c r="J111" s="39">
        <f t="shared" si="4"/>
        <v>27181.919999999998</v>
      </c>
      <c r="K111" s="8"/>
      <c r="L111" s="6"/>
      <c r="M111" s="6"/>
      <c r="N111" s="8"/>
      <c r="O111" s="6"/>
      <c r="T111" s="4" t="s">
        <v>118</v>
      </c>
      <c r="W111" s="11"/>
    </row>
    <row r="112" spans="1:23" x14ac:dyDescent="0.25">
      <c r="A112" s="6" t="s">
        <v>522</v>
      </c>
      <c r="B112" s="6" t="s">
        <v>523</v>
      </c>
      <c r="C112" s="6" t="s">
        <v>379</v>
      </c>
      <c r="D112" s="109">
        <v>2</v>
      </c>
      <c r="E112" s="109">
        <v>2</v>
      </c>
      <c r="F112" s="109">
        <v>2</v>
      </c>
      <c r="G112" s="109">
        <v>2</v>
      </c>
      <c r="H112" s="57">
        <f>SUM(Tabla139[[#This Row],[PRIMER TRIMESTRE]:[CUARTO TRIMESTRE]])</f>
        <v>8</v>
      </c>
      <c r="I112" s="8">
        <v>1975</v>
      </c>
      <c r="J112" s="39">
        <f t="shared" si="4"/>
        <v>15800</v>
      </c>
      <c r="K112" s="8"/>
      <c r="L112" s="6"/>
      <c r="M112" s="6"/>
      <c r="N112" s="8"/>
      <c r="O112" s="6"/>
      <c r="T112" s="4" t="s">
        <v>119</v>
      </c>
      <c r="W112" s="11"/>
    </row>
    <row r="113" spans="1:23" x14ac:dyDescent="0.25">
      <c r="A113" s="6" t="s">
        <v>524</v>
      </c>
      <c r="B113" s="6" t="s">
        <v>525</v>
      </c>
      <c r="C113" s="6" t="s">
        <v>379</v>
      </c>
      <c r="D113" s="109">
        <v>2</v>
      </c>
      <c r="E113" s="109">
        <v>3</v>
      </c>
      <c r="F113" s="109">
        <v>3</v>
      </c>
      <c r="G113" s="109">
        <v>3</v>
      </c>
      <c r="H113" s="57">
        <f>SUM(Tabla139[[#This Row],[PRIMER TRIMESTRE]:[CUARTO TRIMESTRE]])</f>
        <v>11</v>
      </c>
      <c r="I113" s="8">
        <v>246.49</v>
      </c>
      <c r="J113" s="39">
        <f t="shared" si="4"/>
        <v>2711.3900000000003</v>
      </c>
      <c r="K113" s="8"/>
      <c r="L113" s="6"/>
      <c r="M113" s="6"/>
      <c r="N113" s="8"/>
      <c r="O113" s="6"/>
      <c r="T113" s="4" t="s">
        <v>120</v>
      </c>
      <c r="W113" s="11"/>
    </row>
    <row r="114" spans="1:23" x14ac:dyDescent="0.25">
      <c r="A114" s="6" t="s">
        <v>526</v>
      </c>
      <c r="B114" s="6" t="s">
        <v>527</v>
      </c>
      <c r="C114" s="6" t="s">
        <v>379</v>
      </c>
      <c r="D114" s="109">
        <v>2</v>
      </c>
      <c r="E114" s="109">
        <v>2</v>
      </c>
      <c r="F114" s="109">
        <v>2</v>
      </c>
      <c r="G114" s="109">
        <v>2</v>
      </c>
      <c r="H114" s="57">
        <f>SUM(Tabla139[[#This Row],[PRIMER TRIMESTRE]:[CUARTO TRIMESTRE]])</f>
        <v>8</v>
      </c>
      <c r="I114" s="8">
        <v>285</v>
      </c>
      <c r="J114" s="39">
        <f t="shared" si="4"/>
        <v>2280</v>
      </c>
      <c r="K114" s="8"/>
      <c r="L114" s="6"/>
      <c r="M114" s="6"/>
      <c r="N114" s="8"/>
      <c r="O114" s="6"/>
      <c r="T114" s="4" t="s">
        <v>121</v>
      </c>
      <c r="W114" s="11"/>
    </row>
    <row r="115" spans="1:23" x14ac:dyDescent="0.25">
      <c r="A115" s="6" t="s">
        <v>528</v>
      </c>
      <c r="B115" s="6" t="s">
        <v>529</v>
      </c>
      <c r="C115" s="6" t="s">
        <v>379</v>
      </c>
      <c r="D115" s="109">
        <v>2</v>
      </c>
      <c r="E115" s="109">
        <v>2</v>
      </c>
      <c r="F115" s="109">
        <v>2</v>
      </c>
      <c r="G115" s="109">
        <v>2</v>
      </c>
      <c r="H115" s="57">
        <f>SUM(Tabla139[[#This Row],[PRIMER TRIMESTRE]:[CUARTO TRIMESTRE]])</f>
        <v>8</v>
      </c>
      <c r="I115" s="8">
        <v>1500</v>
      </c>
      <c r="J115" s="39">
        <f t="shared" si="4"/>
        <v>12000</v>
      </c>
      <c r="K115" s="8"/>
      <c r="L115" s="6"/>
      <c r="M115" s="6"/>
      <c r="N115" s="8"/>
      <c r="O115" s="6"/>
      <c r="T115" s="4"/>
      <c r="W115" s="11"/>
    </row>
    <row r="116" spans="1:23" x14ac:dyDescent="0.25">
      <c r="A116" s="6" t="s">
        <v>530</v>
      </c>
      <c r="B116" s="6" t="s">
        <v>531</v>
      </c>
      <c r="C116" s="6" t="s">
        <v>379</v>
      </c>
      <c r="D116" s="109">
        <v>20</v>
      </c>
      <c r="E116" s="109">
        <v>20</v>
      </c>
      <c r="F116" s="109">
        <v>20</v>
      </c>
      <c r="G116" s="109">
        <v>20</v>
      </c>
      <c r="H116" s="57">
        <f>SUM(Tabla139[[#This Row],[PRIMER TRIMESTRE]:[CUARTO TRIMESTRE]])</f>
        <v>80</v>
      </c>
      <c r="I116" s="8">
        <v>67.27</v>
      </c>
      <c r="J116" s="39">
        <f t="shared" si="4"/>
        <v>5381.5999999999995</v>
      </c>
      <c r="K116" s="8"/>
      <c r="L116" s="6"/>
      <c r="M116" s="6"/>
      <c r="N116" s="8"/>
      <c r="O116" s="6"/>
      <c r="T116" s="4"/>
      <c r="W116" s="11"/>
    </row>
    <row r="117" spans="1:23" x14ac:dyDescent="0.25">
      <c r="A117" s="6" t="s">
        <v>532</v>
      </c>
      <c r="B117" s="6" t="s">
        <v>533</v>
      </c>
      <c r="C117" s="6" t="s">
        <v>379</v>
      </c>
      <c r="D117" s="109">
        <v>3</v>
      </c>
      <c r="E117" s="109">
        <v>3</v>
      </c>
      <c r="F117" s="109">
        <v>3</v>
      </c>
      <c r="G117" s="109">
        <v>3</v>
      </c>
      <c r="H117" s="57">
        <f>SUM(Tabla139[[#This Row],[PRIMER TRIMESTRE]:[CUARTO TRIMESTRE]])</f>
        <v>12</v>
      </c>
      <c r="I117" s="8">
        <v>466.07</v>
      </c>
      <c r="J117" s="39">
        <f t="shared" si="4"/>
        <v>5592.84</v>
      </c>
      <c r="K117" s="8"/>
      <c r="L117" s="6"/>
      <c r="M117" s="6"/>
      <c r="N117" s="8"/>
      <c r="O117" s="6"/>
      <c r="T117" s="4"/>
      <c r="W117" s="11"/>
    </row>
    <row r="118" spans="1:23" x14ac:dyDescent="0.25">
      <c r="A118" s="6" t="s">
        <v>534</v>
      </c>
      <c r="B118" s="6" t="s">
        <v>535</v>
      </c>
      <c r="C118" s="6" t="s">
        <v>379</v>
      </c>
      <c r="D118" s="109">
        <v>3</v>
      </c>
      <c r="E118" s="109">
        <v>3</v>
      </c>
      <c r="F118" s="109">
        <v>3</v>
      </c>
      <c r="G118" s="109">
        <v>3</v>
      </c>
      <c r="H118" s="57">
        <f>SUM(Tabla139[[#This Row],[PRIMER TRIMESTRE]:[CUARTO TRIMESTRE]])</f>
        <v>12</v>
      </c>
      <c r="I118" s="8">
        <v>1148</v>
      </c>
      <c r="J118" s="39">
        <f t="shared" si="4"/>
        <v>13776</v>
      </c>
      <c r="K118" s="8"/>
      <c r="L118" s="6"/>
      <c r="M118" s="6"/>
      <c r="N118" s="8"/>
      <c r="O118" s="6"/>
      <c r="T118" s="4" t="s">
        <v>122</v>
      </c>
    </row>
    <row r="119" spans="1:23" x14ac:dyDescent="0.25">
      <c r="A119" s="6" t="s">
        <v>536</v>
      </c>
      <c r="B119" s="6" t="s">
        <v>537</v>
      </c>
      <c r="C119" s="6" t="s">
        <v>379</v>
      </c>
      <c r="D119" s="109">
        <v>7</v>
      </c>
      <c r="E119" s="109">
        <v>6</v>
      </c>
      <c r="F119" s="109">
        <v>8</v>
      </c>
      <c r="G119" s="109">
        <v>8</v>
      </c>
      <c r="H119" s="57">
        <f>SUM(Tabla139[[#This Row],[PRIMER TRIMESTRE]:[CUARTO TRIMESTRE]])</f>
        <v>29</v>
      </c>
      <c r="I119" s="8">
        <v>194.21</v>
      </c>
      <c r="J119" s="39">
        <f t="shared" si="4"/>
        <v>5632.09</v>
      </c>
      <c r="K119" s="8"/>
      <c r="L119" s="6"/>
      <c r="M119" s="6"/>
      <c r="N119" s="8"/>
      <c r="O119" s="6"/>
      <c r="T119" s="4" t="s">
        <v>123</v>
      </c>
    </row>
    <row r="120" spans="1:23" x14ac:dyDescent="0.25">
      <c r="A120" s="6" t="s">
        <v>538</v>
      </c>
      <c r="B120" s="6" t="s">
        <v>539</v>
      </c>
      <c r="C120" s="6" t="s">
        <v>379</v>
      </c>
      <c r="D120" s="109">
        <v>1</v>
      </c>
      <c r="E120" s="109">
        <v>1</v>
      </c>
      <c r="F120" s="109">
        <v>1</v>
      </c>
      <c r="G120" s="109">
        <v>1</v>
      </c>
      <c r="H120" s="57">
        <f>SUM(Tabla139[[#This Row],[PRIMER TRIMESTRE]:[CUARTO TRIMESTRE]])</f>
        <v>4</v>
      </c>
      <c r="I120" s="8">
        <v>80000</v>
      </c>
      <c r="J120" s="39">
        <f t="shared" si="4"/>
        <v>320000</v>
      </c>
      <c r="K120" s="8"/>
      <c r="L120" s="6"/>
      <c r="M120" s="6"/>
      <c r="N120" s="8"/>
      <c r="O120" s="6"/>
      <c r="T120" s="4" t="s">
        <v>124</v>
      </c>
    </row>
    <row r="121" spans="1:23" x14ac:dyDescent="0.25">
      <c r="A121" s="6" t="s">
        <v>540</v>
      </c>
      <c r="B121" s="6" t="s">
        <v>541</v>
      </c>
      <c r="C121" s="6" t="s">
        <v>379</v>
      </c>
      <c r="D121" s="109">
        <v>1</v>
      </c>
      <c r="E121" s="109">
        <v>1</v>
      </c>
      <c r="F121" s="109">
        <v>1</v>
      </c>
      <c r="G121" s="109">
        <v>1</v>
      </c>
      <c r="H121" s="57">
        <f>SUM(Tabla139[[#This Row],[PRIMER TRIMESTRE]:[CUARTO TRIMESTRE]])</f>
        <v>4</v>
      </c>
      <c r="I121" s="8">
        <v>15000</v>
      </c>
      <c r="J121" s="39">
        <f t="shared" si="4"/>
        <v>60000</v>
      </c>
      <c r="K121" s="8"/>
      <c r="L121" s="6"/>
      <c r="M121" s="6"/>
      <c r="N121" s="8"/>
      <c r="O121" s="6"/>
      <c r="T121" s="4"/>
    </row>
    <row r="122" spans="1:23" x14ac:dyDescent="0.25">
      <c r="A122" s="6" t="s">
        <v>542</v>
      </c>
      <c r="B122" s="6" t="s">
        <v>543</v>
      </c>
      <c r="C122" s="6" t="s">
        <v>379</v>
      </c>
      <c r="D122" s="109">
        <v>10</v>
      </c>
      <c r="E122" s="109">
        <v>10</v>
      </c>
      <c r="F122" s="109">
        <v>10</v>
      </c>
      <c r="G122" s="109">
        <v>10</v>
      </c>
      <c r="H122" s="57">
        <f>SUM(Tabla139[[#This Row],[PRIMER TRIMESTRE]:[CUARTO TRIMESTRE]])</f>
        <v>40</v>
      </c>
      <c r="I122" s="8">
        <v>280</v>
      </c>
      <c r="J122" s="39">
        <f t="shared" si="4"/>
        <v>11200</v>
      </c>
      <c r="K122" s="8"/>
      <c r="L122" s="6"/>
      <c r="M122" s="6"/>
      <c r="N122" s="8"/>
      <c r="O122" s="6"/>
      <c r="T122" s="4"/>
    </row>
    <row r="123" spans="1:23" x14ac:dyDescent="0.25">
      <c r="A123" s="6" t="s">
        <v>544</v>
      </c>
      <c r="B123" s="6" t="s">
        <v>545</v>
      </c>
      <c r="C123" s="6" t="s">
        <v>373</v>
      </c>
      <c r="D123" s="109">
        <v>500</v>
      </c>
      <c r="E123" s="109">
        <v>250</v>
      </c>
      <c r="F123" s="109">
        <v>500</v>
      </c>
      <c r="G123" s="109">
        <v>250</v>
      </c>
      <c r="H123" s="57">
        <f>SUM(Tabla139[[#This Row],[PRIMER TRIMESTRE]:[CUARTO TRIMESTRE]])</f>
        <v>1500</v>
      </c>
      <c r="I123" s="8">
        <v>35</v>
      </c>
      <c r="J123" s="39">
        <f t="shared" si="4"/>
        <v>52500</v>
      </c>
      <c r="K123" s="8"/>
      <c r="L123" s="6"/>
      <c r="M123" s="6"/>
      <c r="N123" s="8"/>
      <c r="O123" s="6"/>
      <c r="T123" s="4" t="s">
        <v>125</v>
      </c>
    </row>
    <row r="124" spans="1:23" x14ac:dyDescent="0.25">
      <c r="A124" s="6" t="s">
        <v>546</v>
      </c>
      <c r="B124" s="6" t="s">
        <v>547</v>
      </c>
      <c r="C124" s="6" t="s">
        <v>373</v>
      </c>
      <c r="D124" s="109">
        <v>500</v>
      </c>
      <c r="E124" s="109">
        <v>250</v>
      </c>
      <c r="F124" s="109">
        <v>500</v>
      </c>
      <c r="G124" s="109">
        <v>250</v>
      </c>
      <c r="H124" s="57">
        <f>SUM(Tabla139[[#This Row],[PRIMER TRIMESTRE]:[CUARTO TRIMESTRE]])</f>
        <v>1500</v>
      </c>
      <c r="I124" s="8">
        <v>5</v>
      </c>
      <c r="J124" s="39">
        <f t="shared" si="4"/>
        <v>7500</v>
      </c>
      <c r="K124" s="8"/>
      <c r="L124" s="6"/>
      <c r="M124" s="6"/>
      <c r="N124" s="8"/>
      <c r="O124" s="6"/>
      <c r="T124" s="4"/>
    </row>
    <row r="125" spans="1:23" x14ac:dyDescent="0.25">
      <c r="A125" s="6" t="s">
        <v>548</v>
      </c>
      <c r="B125" s="6" t="s">
        <v>549</v>
      </c>
      <c r="C125" s="6" t="s">
        <v>373</v>
      </c>
      <c r="D125" s="109">
        <v>0</v>
      </c>
      <c r="E125" s="109">
        <v>15</v>
      </c>
      <c r="F125" s="109">
        <v>0</v>
      </c>
      <c r="G125" s="109">
        <v>10</v>
      </c>
      <c r="H125" s="57">
        <f>SUM(Tabla139[[#This Row],[PRIMER TRIMESTRE]:[CUARTO TRIMESTRE]])</f>
        <v>25</v>
      </c>
      <c r="I125" s="8">
        <v>188</v>
      </c>
      <c r="J125" s="39">
        <f t="shared" si="4"/>
        <v>4700</v>
      </c>
      <c r="K125" s="8"/>
      <c r="L125" s="6"/>
      <c r="M125" s="6"/>
      <c r="N125" s="8"/>
      <c r="O125" s="6"/>
      <c r="T125" s="4" t="s">
        <v>126</v>
      </c>
    </row>
    <row r="126" spans="1:23" x14ac:dyDescent="0.25">
      <c r="A126" s="6" t="s">
        <v>550</v>
      </c>
      <c r="B126" s="6" t="s">
        <v>551</v>
      </c>
      <c r="C126" s="6" t="s">
        <v>373</v>
      </c>
      <c r="D126" s="109">
        <v>0</v>
      </c>
      <c r="E126" s="109">
        <v>12</v>
      </c>
      <c r="F126" s="109">
        <v>0</v>
      </c>
      <c r="G126" s="109">
        <v>12</v>
      </c>
      <c r="H126" s="57">
        <f>SUM(Tabla139[[#This Row],[PRIMER TRIMESTRE]:[CUARTO TRIMESTRE]])</f>
        <v>24</v>
      </c>
      <c r="I126" s="8">
        <v>210</v>
      </c>
      <c r="J126" s="39">
        <f t="shared" si="4"/>
        <v>5040</v>
      </c>
      <c r="K126" s="8"/>
      <c r="L126" s="6"/>
      <c r="M126" s="6"/>
      <c r="N126" s="8"/>
      <c r="O126" s="6"/>
      <c r="T126" s="4" t="s">
        <v>127</v>
      </c>
    </row>
    <row r="127" spans="1:23" x14ac:dyDescent="0.25">
      <c r="A127" s="6" t="s">
        <v>552</v>
      </c>
      <c r="B127" s="6" t="s">
        <v>553</v>
      </c>
      <c r="C127" s="6" t="s">
        <v>373</v>
      </c>
      <c r="D127" s="109">
        <v>0</v>
      </c>
      <c r="E127" s="109">
        <v>1</v>
      </c>
      <c r="F127" s="109">
        <v>0</v>
      </c>
      <c r="G127" s="109">
        <v>1</v>
      </c>
      <c r="H127" s="57">
        <f>SUM(Tabla139[[#This Row],[PRIMER TRIMESTRE]:[CUARTO TRIMESTRE]])</f>
        <v>2</v>
      </c>
      <c r="I127" s="8">
        <v>1500</v>
      </c>
      <c r="J127" s="39">
        <f t="shared" si="4"/>
        <v>3000</v>
      </c>
      <c r="K127" s="8"/>
      <c r="L127" s="6"/>
      <c r="M127" s="6"/>
      <c r="N127" s="8"/>
      <c r="O127" s="6"/>
      <c r="T127" s="4" t="s">
        <v>128</v>
      </c>
    </row>
    <row r="128" spans="1:23" x14ac:dyDescent="0.25">
      <c r="A128" s="6" t="s">
        <v>554</v>
      </c>
      <c r="B128" s="6" t="s">
        <v>555</v>
      </c>
      <c r="C128" s="6" t="s">
        <v>373</v>
      </c>
      <c r="D128" s="109">
        <v>0</v>
      </c>
      <c r="E128" s="109">
        <v>2</v>
      </c>
      <c r="F128" s="109">
        <v>0</v>
      </c>
      <c r="G128" s="109">
        <v>2</v>
      </c>
      <c r="H128" s="57">
        <f>SUM(Tabla139[[#This Row],[PRIMER TRIMESTRE]:[CUARTO TRIMESTRE]])</f>
        <v>4</v>
      </c>
      <c r="I128" s="8">
        <v>1800</v>
      </c>
      <c r="J128" s="39">
        <f t="shared" si="4"/>
        <v>7200</v>
      </c>
      <c r="K128" s="8"/>
      <c r="L128" s="6"/>
      <c r="M128" s="6"/>
      <c r="N128" s="8"/>
      <c r="O128" s="6"/>
      <c r="T128" s="4" t="s">
        <v>129</v>
      </c>
    </row>
    <row r="129" spans="1:20" x14ac:dyDescent="0.25">
      <c r="A129" s="29" t="s">
        <v>556</v>
      </c>
      <c r="B129" s="29" t="s">
        <v>557</v>
      </c>
      <c r="C129" s="29" t="s">
        <v>373</v>
      </c>
      <c r="D129" s="109">
        <v>150</v>
      </c>
      <c r="E129" s="109">
        <v>150</v>
      </c>
      <c r="F129" s="109">
        <v>150</v>
      </c>
      <c r="G129" s="109">
        <v>150</v>
      </c>
      <c r="H129" s="57">
        <f>SUM(Tabla139[[#This Row],[PRIMER TRIMESTRE]:[CUARTO TRIMESTRE]])</f>
        <v>600</v>
      </c>
      <c r="I129" s="30">
        <v>88</v>
      </c>
      <c r="J129" s="39">
        <f t="shared" si="4"/>
        <v>52800</v>
      </c>
      <c r="K129" s="30"/>
      <c r="L129" s="29"/>
      <c r="M129" s="29"/>
      <c r="N129" s="30"/>
      <c r="O129" s="29"/>
      <c r="T129" s="4" t="s">
        <v>130</v>
      </c>
    </row>
    <row r="130" spans="1:20" x14ac:dyDescent="0.25">
      <c r="A130" s="31" t="s">
        <v>558</v>
      </c>
      <c r="B130" s="35" t="s">
        <v>559</v>
      </c>
      <c r="C130" s="31" t="s">
        <v>373</v>
      </c>
      <c r="D130" s="109">
        <v>150</v>
      </c>
      <c r="E130" s="109">
        <v>150</v>
      </c>
      <c r="F130" s="109">
        <v>150</v>
      </c>
      <c r="G130" s="109">
        <v>150</v>
      </c>
      <c r="H130" s="57">
        <f>SUM(Tabla139[[#This Row],[PRIMER TRIMESTRE]:[CUARTO TRIMESTRE]])</f>
        <v>600</v>
      </c>
      <c r="I130" s="32">
        <v>95</v>
      </c>
      <c r="J130" s="39">
        <f t="shared" si="4"/>
        <v>57000</v>
      </c>
      <c r="K130" s="8"/>
      <c r="L130" s="6"/>
      <c r="M130" s="6"/>
      <c r="N130" s="8"/>
      <c r="O130" s="6"/>
      <c r="T130" s="4" t="s">
        <v>131</v>
      </c>
    </row>
    <row r="131" spans="1:20" x14ac:dyDescent="0.25">
      <c r="A131" s="6" t="s">
        <v>560</v>
      </c>
      <c r="B131" s="6" t="s">
        <v>561</v>
      </c>
      <c r="C131" s="6" t="s">
        <v>373</v>
      </c>
      <c r="D131" s="109">
        <v>30</v>
      </c>
      <c r="E131" s="109">
        <v>30</v>
      </c>
      <c r="F131" s="109">
        <v>30</v>
      </c>
      <c r="G131" s="109">
        <v>30</v>
      </c>
      <c r="H131" s="57">
        <f>SUM(Tabla139[[#This Row],[PRIMER TRIMESTRE]:[CUARTO TRIMESTRE]])</f>
        <v>120</v>
      </c>
      <c r="I131" s="8">
        <v>83</v>
      </c>
      <c r="J131" s="39">
        <f t="shared" si="4"/>
        <v>9960</v>
      </c>
      <c r="K131" s="8"/>
      <c r="L131" s="6"/>
      <c r="M131" s="6"/>
      <c r="N131" s="8"/>
      <c r="O131" s="6"/>
      <c r="T131" s="4" t="s">
        <v>132</v>
      </c>
    </row>
    <row r="132" spans="1:20" x14ac:dyDescent="0.25">
      <c r="A132" s="6" t="s">
        <v>562</v>
      </c>
      <c r="B132" s="6" t="s">
        <v>563</v>
      </c>
      <c r="C132" s="6" t="s">
        <v>373</v>
      </c>
      <c r="D132" s="109">
        <v>50</v>
      </c>
      <c r="E132" s="109">
        <v>50</v>
      </c>
      <c r="F132" s="109">
        <v>50</v>
      </c>
      <c r="G132" s="109">
        <v>50</v>
      </c>
      <c r="H132" s="57">
        <f>SUM(Tabla139[[#This Row],[PRIMER TRIMESTRE]:[CUARTO TRIMESTRE]])</f>
        <v>200</v>
      </c>
      <c r="I132" s="8">
        <v>198</v>
      </c>
      <c r="J132" s="39">
        <f t="shared" si="4"/>
        <v>39600</v>
      </c>
      <c r="K132" s="8"/>
      <c r="L132" s="6"/>
      <c r="M132" s="6"/>
      <c r="N132" s="8"/>
      <c r="O132" s="6"/>
      <c r="T132" s="4" t="s">
        <v>133</v>
      </c>
    </row>
    <row r="133" spans="1:20" x14ac:dyDescent="0.25">
      <c r="A133" s="6" t="s">
        <v>564</v>
      </c>
      <c r="B133" s="6" t="s">
        <v>565</v>
      </c>
      <c r="C133" s="6" t="s">
        <v>373</v>
      </c>
      <c r="D133" s="109">
        <v>2</v>
      </c>
      <c r="E133" s="109">
        <v>2</v>
      </c>
      <c r="F133" s="109">
        <v>2</v>
      </c>
      <c r="G133" s="109">
        <v>2</v>
      </c>
      <c r="H133" s="57">
        <f>SUM(Tabla139[[#This Row],[PRIMER TRIMESTRE]:[CUARTO TRIMESTRE]])</f>
        <v>8</v>
      </c>
      <c r="I133" s="8">
        <v>8120</v>
      </c>
      <c r="J133" s="39">
        <f t="shared" si="4"/>
        <v>64960</v>
      </c>
      <c r="K133" s="8"/>
      <c r="L133" s="6"/>
      <c r="M133" s="6"/>
      <c r="N133" s="8"/>
      <c r="O133" s="6"/>
      <c r="T133" s="4" t="s">
        <v>134</v>
      </c>
    </row>
    <row r="134" spans="1:20" x14ac:dyDescent="0.25">
      <c r="A134" s="31" t="s">
        <v>566</v>
      </c>
      <c r="B134" s="31" t="s">
        <v>567</v>
      </c>
      <c r="C134" s="31" t="s">
        <v>373</v>
      </c>
      <c r="D134" s="109">
        <v>20</v>
      </c>
      <c r="E134" s="109">
        <v>20</v>
      </c>
      <c r="F134" s="109">
        <v>20</v>
      </c>
      <c r="G134" s="109">
        <v>20</v>
      </c>
      <c r="H134" s="57">
        <f>SUM(Tabla139[[#This Row],[PRIMER TRIMESTRE]:[CUARTO TRIMESTRE]])</f>
        <v>80</v>
      </c>
      <c r="I134" s="32">
        <v>850</v>
      </c>
      <c r="J134" s="39">
        <f t="shared" si="4"/>
        <v>68000</v>
      </c>
      <c r="K134" s="8"/>
      <c r="L134" s="6"/>
      <c r="M134" s="6"/>
      <c r="N134" s="8"/>
      <c r="O134" s="6"/>
      <c r="T134" s="4"/>
    </row>
    <row r="135" spans="1:20" x14ac:dyDescent="0.25">
      <c r="A135" s="6" t="s">
        <v>568</v>
      </c>
      <c r="B135" s="6" t="s">
        <v>569</v>
      </c>
      <c r="C135" s="6" t="s">
        <v>373</v>
      </c>
      <c r="D135" s="109">
        <v>0</v>
      </c>
      <c r="E135" s="109">
        <v>8</v>
      </c>
      <c r="F135" s="109">
        <v>0</v>
      </c>
      <c r="G135" s="109">
        <v>7</v>
      </c>
      <c r="H135" s="57">
        <f>SUM(Tabla139[[#This Row],[PRIMER TRIMESTRE]:[CUARTO TRIMESTRE]])</f>
        <v>15</v>
      </c>
      <c r="I135" s="8">
        <v>950</v>
      </c>
      <c r="J135" s="39">
        <f t="shared" si="4"/>
        <v>14250</v>
      </c>
      <c r="K135" s="8"/>
      <c r="L135" s="6"/>
      <c r="M135" s="6"/>
      <c r="N135" s="8"/>
      <c r="O135" s="6"/>
      <c r="T135" s="4" t="s">
        <v>135</v>
      </c>
    </row>
    <row r="136" spans="1:20" x14ac:dyDescent="0.25">
      <c r="A136" s="6" t="s">
        <v>570</v>
      </c>
      <c r="B136" s="6" t="s">
        <v>571</v>
      </c>
      <c r="C136" s="6" t="s">
        <v>373</v>
      </c>
      <c r="D136" s="109">
        <v>18</v>
      </c>
      <c r="E136" s="109">
        <v>16</v>
      </c>
      <c r="F136" s="109">
        <v>18</v>
      </c>
      <c r="G136" s="109">
        <v>16</v>
      </c>
      <c r="H136" s="57">
        <f>SUM(Tabla139[[#This Row],[PRIMER TRIMESTRE]:[CUARTO TRIMESTRE]])</f>
        <v>68</v>
      </c>
      <c r="I136" s="8">
        <v>460</v>
      </c>
      <c r="J136" s="39">
        <f t="shared" si="4"/>
        <v>31280</v>
      </c>
      <c r="K136" s="8">
        <v>2978292.11</v>
      </c>
      <c r="L136" s="6" t="s">
        <v>20</v>
      </c>
      <c r="M136" s="6" t="s">
        <v>670</v>
      </c>
      <c r="N136" s="8"/>
      <c r="O136" s="6"/>
      <c r="T136" s="4" t="s">
        <v>136</v>
      </c>
    </row>
    <row r="137" spans="1:20" x14ac:dyDescent="0.25">
      <c r="A137" s="29" t="s">
        <v>225</v>
      </c>
      <c r="B137" s="29" t="s">
        <v>572</v>
      </c>
      <c r="C137" s="29" t="s">
        <v>379</v>
      </c>
      <c r="D137" s="109">
        <v>4875</v>
      </c>
      <c r="E137" s="109">
        <v>5200</v>
      </c>
      <c r="F137" s="109">
        <v>4875</v>
      </c>
      <c r="G137" s="109">
        <v>5400</v>
      </c>
      <c r="H137" s="57">
        <f>SUM(Tabla139[[#This Row],[PRIMER TRIMESTRE]:[CUARTO TRIMESTRE]])</f>
        <v>20350</v>
      </c>
      <c r="I137" s="30">
        <v>162</v>
      </c>
      <c r="J137" s="39">
        <f t="shared" si="4"/>
        <v>3296700</v>
      </c>
      <c r="K137" s="30">
        <f>SUM(J137:J142)</f>
        <v>4958740</v>
      </c>
      <c r="L137" s="29" t="s">
        <v>20</v>
      </c>
      <c r="M137" s="29" t="s">
        <v>670</v>
      </c>
      <c r="N137" s="30"/>
      <c r="O137" s="29"/>
      <c r="T137" s="4" t="s">
        <v>137</v>
      </c>
    </row>
    <row r="138" spans="1:20" x14ac:dyDescent="0.25">
      <c r="A138" s="6" t="s">
        <v>573</v>
      </c>
      <c r="B138" s="6" t="s">
        <v>574</v>
      </c>
      <c r="C138" s="6" t="s">
        <v>379</v>
      </c>
      <c r="D138" s="109">
        <v>564</v>
      </c>
      <c r="E138" s="109">
        <v>564</v>
      </c>
      <c r="F138" s="109">
        <v>564</v>
      </c>
      <c r="G138" s="109">
        <v>564</v>
      </c>
      <c r="H138" s="57">
        <f>SUM(Tabla139[[#This Row],[PRIMER TRIMESTRE]:[CUARTO TRIMESTRE]])</f>
        <v>2256</v>
      </c>
      <c r="I138" s="8">
        <v>76.5</v>
      </c>
      <c r="J138" s="39">
        <f t="shared" si="4"/>
        <v>172584</v>
      </c>
      <c r="K138" s="8"/>
      <c r="L138" s="6"/>
      <c r="M138" s="6"/>
      <c r="N138" s="8"/>
      <c r="O138" s="6"/>
      <c r="T138" s="4" t="s">
        <v>138</v>
      </c>
    </row>
    <row r="139" spans="1:20" x14ac:dyDescent="0.25">
      <c r="A139" s="6" t="s">
        <v>575</v>
      </c>
      <c r="B139" s="6" t="s">
        <v>576</v>
      </c>
      <c r="C139" s="6" t="s">
        <v>379</v>
      </c>
      <c r="D139" s="109">
        <v>0</v>
      </c>
      <c r="E139" s="109">
        <v>0</v>
      </c>
      <c r="F139" s="109">
        <v>0</v>
      </c>
      <c r="G139" s="109">
        <v>120</v>
      </c>
      <c r="H139" s="57">
        <f>SUM(Tabla139[[#This Row],[PRIMER TRIMESTRE]:[CUARTO TRIMESTRE]])</f>
        <v>120</v>
      </c>
      <c r="I139" s="8">
        <v>10580</v>
      </c>
      <c r="J139" s="39">
        <f t="shared" ref="J139:J156" si="5">H139*I139</f>
        <v>1269600</v>
      </c>
      <c r="K139" s="8"/>
      <c r="L139" s="6"/>
      <c r="M139" s="6"/>
      <c r="N139" s="8"/>
      <c r="O139" s="6"/>
      <c r="T139" s="4" t="s">
        <v>139</v>
      </c>
    </row>
    <row r="140" spans="1:20" x14ac:dyDescent="0.25">
      <c r="A140" s="6" t="s">
        <v>577</v>
      </c>
      <c r="B140" s="6" t="s">
        <v>578</v>
      </c>
      <c r="C140" s="6" t="s">
        <v>373</v>
      </c>
      <c r="D140" s="109">
        <v>288</v>
      </c>
      <c r="E140" s="109">
        <v>288</v>
      </c>
      <c r="F140" s="109">
        <v>288</v>
      </c>
      <c r="G140" s="109">
        <v>288</v>
      </c>
      <c r="H140" s="57">
        <f>SUM(Tabla139[[#This Row],[PRIMER TRIMESTRE]:[CUARTO TRIMESTRE]])</f>
        <v>1152</v>
      </c>
      <c r="I140" s="8">
        <v>128</v>
      </c>
      <c r="J140" s="39">
        <f t="shared" si="5"/>
        <v>147456</v>
      </c>
      <c r="K140" s="8"/>
      <c r="L140" s="6"/>
      <c r="M140" s="6"/>
      <c r="N140" s="8"/>
      <c r="O140" s="6"/>
      <c r="T140" s="4" t="s">
        <v>140</v>
      </c>
    </row>
    <row r="141" spans="1:20" x14ac:dyDescent="0.25">
      <c r="A141" s="6" t="s">
        <v>579</v>
      </c>
      <c r="B141" s="6" t="s">
        <v>580</v>
      </c>
      <c r="C141" s="6" t="s">
        <v>373</v>
      </c>
      <c r="D141" s="109">
        <v>3</v>
      </c>
      <c r="E141" s="109">
        <v>3</v>
      </c>
      <c r="F141" s="109">
        <v>3</v>
      </c>
      <c r="G141" s="109">
        <v>3</v>
      </c>
      <c r="H141" s="57">
        <f>SUM(Tabla139[[#This Row],[PRIMER TRIMESTRE]:[CUARTO TRIMESTRE]])</f>
        <v>12</v>
      </c>
      <c r="I141" s="8">
        <v>4100</v>
      </c>
      <c r="J141" s="39">
        <f t="shared" si="5"/>
        <v>49200</v>
      </c>
      <c r="K141" s="8"/>
      <c r="L141" s="6"/>
      <c r="M141" s="6"/>
      <c r="N141" s="8"/>
      <c r="O141" s="6"/>
      <c r="T141" s="4"/>
    </row>
    <row r="142" spans="1:20" x14ac:dyDescent="0.25">
      <c r="A142" s="6" t="s">
        <v>581</v>
      </c>
      <c r="B142" s="6" t="s">
        <v>582</v>
      </c>
      <c r="C142" s="6" t="s">
        <v>373</v>
      </c>
      <c r="D142" s="109">
        <v>10</v>
      </c>
      <c r="E142" s="109">
        <v>10</v>
      </c>
      <c r="F142" s="109">
        <v>10</v>
      </c>
      <c r="G142" s="109">
        <v>10</v>
      </c>
      <c r="H142" s="57">
        <f>SUM(Tabla139[[#This Row],[PRIMER TRIMESTRE]:[CUARTO TRIMESTRE]])</f>
        <v>40</v>
      </c>
      <c r="I142" s="8">
        <v>580</v>
      </c>
      <c r="J142" s="39">
        <f t="shared" si="5"/>
        <v>23200</v>
      </c>
      <c r="K142" s="8"/>
      <c r="L142" s="6"/>
      <c r="M142" s="6"/>
      <c r="N142" s="8"/>
      <c r="O142" s="6"/>
      <c r="T142" s="4" t="s">
        <v>141</v>
      </c>
    </row>
    <row r="143" spans="1:20" x14ac:dyDescent="0.25">
      <c r="A143" s="29" t="s">
        <v>250</v>
      </c>
      <c r="B143" s="29" t="s">
        <v>583</v>
      </c>
      <c r="C143" s="29" t="s">
        <v>379</v>
      </c>
      <c r="D143" s="109">
        <v>0</v>
      </c>
      <c r="E143" s="109">
        <v>1130</v>
      </c>
      <c r="F143" s="109">
        <v>0</v>
      </c>
      <c r="G143" s="109">
        <v>0</v>
      </c>
      <c r="H143" s="57">
        <f>SUM(Tabla139[[#This Row],[PRIMER TRIMESTRE]:[CUARTO TRIMESTRE]])</f>
        <v>1130</v>
      </c>
      <c r="I143" s="30">
        <v>2782.27</v>
      </c>
      <c r="J143" s="39">
        <f t="shared" si="5"/>
        <v>3143965.1</v>
      </c>
      <c r="K143" s="30">
        <f>J143</f>
        <v>3143965.1</v>
      </c>
      <c r="L143" s="29" t="s">
        <v>20</v>
      </c>
      <c r="M143" s="29" t="s">
        <v>670</v>
      </c>
      <c r="N143" s="30"/>
      <c r="O143" s="29"/>
      <c r="T143" s="4" t="s">
        <v>142</v>
      </c>
    </row>
    <row r="144" spans="1:20" x14ac:dyDescent="0.25">
      <c r="A144" s="6" t="s">
        <v>258</v>
      </c>
      <c r="B144" s="6" t="s">
        <v>584</v>
      </c>
      <c r="C144" s="6" t="s">
        <v>585</v>
      </c>
      <c r="D144" s="109">
        <v>803.75</v>
      </c>
      <c r="E144" s="109">
        <v>803.75</v>
      </c>
      <c r="F144" s="109">
        <v>803.75</v>
      </c>
      <c r="G144" s="109">
        <v>803.75</v>
      </c>
      <c r="H144" s="57">
        <f>SUM(Tabla139[[#This Row],[PRIMER TRIMESTRE]:[CUARTO TRIMESTRE]])</f>
        <v>3215</v>
      </c>
      <c r="I144" s="8">
        <v>10750</v>
      </c>
      <c r="J144" s="39">
        <f t="shared" si="5"/>
        <v>34561250</v>
      </c>
      <c r="K144" s="8">
        <f>SUM(J144:J145)</f>
        <v>52971653.200000003</v>
      </c>
      <c r="L144" s="6" t="s">
        <v>24</v>
      </c>
      <c r="M144" s="6" t="s">
        <v>670</v>
      </c>
      <c r="N144" s="8"/>
      <c r="O144" s="6"/>
      <c r="T144" s="4" t="s">
        <v>143</v>
      </c>
    </row>
    <row r="145" spans="1:20" x14ac:dyDescent="0.25">
      <c r="A145" s="6" t="s">
        <v>586</v>
      </c>
      <c r="B145" s="6" t="s">
        <v>587</v>
      </c>
      <c r="C145" s="6" t="s">
        <v>585</v>
      </c>
      <c r="D145" s="109">
        <v>87370</v>
      </c>
      <c r="E145" s="109">
        <v>83370</v>
      </c>
      <c r="F145" s="109">
        <v>83750</v>
      </c>
      <c r="G145" s="109">
        <v>83750</v>
      </c>
      <c r="H145" s="57">
        <f>SUM(Tabla139[[#This Row],[PRIMER TRIMESTRE]:[CUARTO TRIMESTRE]])</f>
        <v>338240</v>
      </c>
      <c r="I145" s="8">
        <v>54.43</v>
      </c>
      <c r="J145" s="39">
        <f t="shared" si="5"/>
        <v>18410403.199999999</v>
      </c>
      <c r="K145" s="8"/>
      <c r="L145" s="6"/>
      <c r="M145" s="6"/>
      <c r="N145" s="8"/>
      <c r="O145" s="6"/>
      <c r="T145" s="4" t="s">
        <v>144</v>
      </c>
    </row>
    <row r="146" spans="1:20" x14ac:dyDescent="0.25">
      <c r="A146" s="6" t="s">
        <v>297</v>
      </c>
      <c r="B146" s="6" t="s">
        <v>588</v>
      </c>
      <c r="C146" s="6" t="s">
        <v>383</v>
      </c>
      <c r="D146" s="109">
        <v>3</v>
      </c>
      <c r="E146" s="109">
        <v>3</v>
      </c>
      <c r="F146" s="109">
        <v>3</v>
      </c>
      <c r="G146" s="109">
        <v>3</v>
      </c>
      <c r="H146" s="57">
        <f>SUM(Tabla139[[#This Row],[PRIMER TRIMESTRE]:[CUARTO TRIMESTRE]])</f>
        <v>12</v>
      </c>
      <c r="I146" s="8">
        <v>1000</v>
      </c>
      <c r="J146" s="39">
        <f t="shared" si="5"/>
        <v>12000</v>
      </c>
      <c r="K146" s="8">
        <f>J146</f>
        <v>12000</v>
      </c>
      <c r="L146" s="6" t="s">
        <v>18</v>
      </c>
      <c r="M146" s="6" t="s">
        <v>670</v>
      </c>
      <c r="N146" s="8"/>
      <c r="O146" s="6"/>
      <c r="T146" s="4" t="s">
        <v>145</v>
      </c>
    </row>
    <row r="147" spans="1:20" x14ac:dyDescent="0.25">
      <c r="A147" s="6" t="s">
        <v>298</v>
      </c>
      <c r="B147" s="6" t="s">
        <v>589</v>
      </c>
      <c r="C147" s="6" t="s">
        <v>383</v>
      </c>
      <c r="D147" s="109">
        <v>3</v>
      </c>
      <c r="E147" s="109">
        <v>3</v>
      </c>
      <c r="F147" s="109">
        <v>3</v>
      </c>
      <c r="G147" s="109">
        <v>3</v>
      </c>
      <c r="H147" s="57">
        <f>SUM(Tabla139[[#This Row],[PRIMER TRIMESTRE]:[CUARTO TRIMESTRE]])</f>
        <v>12</v>
      </c>
      <c r="I147" s="8">
        <v>2875</v>
      </c>
      <c r="J147" s="39">
        <f t="shared" si="5"/>
        <v>34500</v>
      </c>
      <c r="K147" s="8">
        <v>1709875</v>
      </c>
      <c r="L147" s="6" t="s">
        <v>17</v>
      </c>
      <c r="M147" s="6" t="s">
        <v>670</v>
      </c>
      <c r="N147" s="8"/>
      <c r="O147" s="6"/>
      <c r="T147" s="4"/>
    </row>
    <row r="148" spans="1:20" s="40" customFormat="1" x14ac:dyDescent="0.25">
      <c r="A148" s="38" t="s">
        <v>648</v>
      </c>
      <c r="B148" s="38" t="s">
        <v>626</v>
      </c>
      <c r="C148" s="38" t="s">
        <v>383</v>
      </c>
      <c r="D148" s="107">
        <v>10</v>
      </c>
      <c r="E148" s="107">
        <v>4</v>
      </c>
      <c r="F148" s="107">
        <v>3</v>
      </c>
      <c r="G148" s="107">
        <v>3</v>
      </c>
      <c r="H148" s="57">
        <f>SUM(Tabla139[[#This Row],[PRIMER TRIMESTRE]:[CUARTO TRIMESTRE]])</f>
        <v>20</v>
      </c>
      <c r="I148" s="39">
        <v>128875</v>
      </c>
      <c r="J148" s="39">
        <f t="shared" si="5"/>
        <v>2577500</v>
      </c>
      <c r="K148" s="39"/>
      <c r="L148" s="38"/>
      <c r="M148" s="38"/>
      <c r="N148" s="39"/>
      <c r="O148" s="38"/>
      <c r="T148" s="4" t="s">
        <v>146</v>
      </c>
    </row>
    <row r="149" spans="1:20" x14ac:dyDescent="0.25">
      <c r="A149" s="6" t="s">
        <v>307</v>
      </c>
      <c r="B149" s="6" t="s">
        <v>590</v>
      </c>
      <c r="C149" s="6" t="s">
        <v>383</v>
      </c>
      <c r="D149" s="109">
        <v>37</v>
      </c>
      <c r="E149" s="109">
        <v>24</v>
      </c>
      <c r="F149" s="109">
        <v>24</v>
      </c>
      <c r="G149" s="109">
        <v>24</v>
      </c>
      <c r="H149" s="57">
        <f>SUM(Tabla139[[#This Row],[PRIMER TRIMESTRE]:[CUARTO TRIMESTRE]])</f>
        <v>109</v>
      </c>
      <c r="I149" s="8">
        <v>29109.58</v>
      </c>
      <c r="J149" s="39">
        <f t="shared" si="5"/>
        <v>3172944.22</v>
      </c>
      <c r="K149" s="8">
        <f>J149</f>
        <v>3172944.22</v>
      </c>
      <c r="L149" s="6" t="s">
        <v>20</v>
      </c>
      <c r="M149" s="6" t="s">
        <v>670</v>
      </c>
      <c r="N149" s="8"/>
      <c r="O149" s="6"/>
      <c r="T149" s="4" t="s">
        <v>147</v>
      </c>
    </row>
    <row r="150" spans="1:20" s="40" customFormat="1" x14ac:dyDescent="0.25">
      <c r="A150" s="38" t="s">
        <v>308</v>
      </c>
      <c r="B150" s="38" t="s">
        <v>591</v>
      </c>
      <c r="C150" s="38" t="s">
        <v>383</v>
      </c>
      <c r="D150" s="107">
        <v>5</v>
      </c>
      <c r="E150" s="107">
        <v>6</v>
      </c>
      <c r="F150" s="107">
        <v>6</v>
      </c>
      <c r="G150" s="107">
        <v>7</v>
      </c>
      <c r="H150" s="57">
        <f>SUM(Tabla139[[#This Row],[PRIMER TRIMESTRE]:[CUARTO TRIMESTRE]])</f>
        <v>24</v>
      </c>
      <c r="I150" s="39">
        <v>70668.47</v>
      </c>
      <c r="J150" s="39">
        <f t="shared" si="5"/>
        <v>1696043.28</v>
      </c>
      <c r="K150" s="39">
        <v>1696043.28</v>
      </c>
      <c r="L150" s="38" t="s">
        <v>17</v>
      </c>
      <c r="M150" s="38" t="s">
        <v>670</v>
      </c>
      <c r="N150" s="39"/>
      <c r="O150" s="38"/>
      <c r="T150" s="4" t="s">
        <v>148</v>
      </c>
    </row>
    <row r="151" spans="1:20" s="40" customFormat="1" x14ac:dyDescent="0.25">
      <c r="A151" s="38" t="s">
        <v>316</v>
      </c>
      <c r="B151" s="38" t="s">
        <v>621</v>
      </c>
      <c r="C151" s="38" t="s">
        <v>383</v>
      </c>
      <c r="D151" s="107">
        <v>12</v>
      </c>
      <c r="E151" s="107">
        <v>12</v>
      </c>
      <c r="F151" s="107">
        <v>12</v>
      </c>
      <c r="G151" s="107">
        <v>12</v>
      </c>
      <c r="H151" s="57">
        <f>SUM(Tabla139[[#This Row],[PRIMER TRIMESTRE]:[CUARTO TRIMESTRE]])</f>
        <v>48</v>
      </c>
      <c r="I151" s="39">
        <v>12800</v>
      </c>
      <c r="J151" s="39">
        <f t="shared" si="5"/>
        <v>614400</v>
      </c>
      <c r="K151" s="39">
        <v>614400</v>
      </c>
      <c r="L151" s="38" t="s">
        <v>17</v>
      </c>
      <c r="M151" s="38" t="s">
        <v>670</v>
      </c>
      <c r="N151" s="39"/>
      <c r="O151" s="38"/>
      <c r="T151" s="4" t="s">
        <v>149</v>
      </c>
    </row>
    <row r="152" spans="1:20" s="40" customFormat="1" x14ac:dyDescent="0.25">
      <c r="A152" s="38" t="s">
        <v>321</v>
      </c>
      <c r="B152" s="38" t="s">
        <v>592</v>
      </c>
      <c r="C152" s="38" t="s">
        <v>383</v>
      </c>
      <c r="D152" s="107">
        <v>9</v>
      </c>
      <c r="E152" s="107">
        <v>9</v>
      </c>
      <c r="F152" s="107">
        <v>9</v>
      </c>
      <c r="G152" s="107">
        <v>9</v>
      </c>
      <c r="H152" s="57">
        <f>SUM(Tabla139[[#This Row],[PRIMER TRIMESTRE]:[CUARTO TRIMESTRE]])</f>
        <v>36</v>
      </c>
      <c r="I152" s="39">
        <v>200000</v>
      </c>
      <c r="J152" s="39">
        <f t="shared" si="5"/>
        <v>7200000</v>
      </c>
      <c r="K152" s="39">
        <f>J152</f>
        <v>7200000</v>
      </c>
      <c r="L152" s="38" t="s">
        <v>20</v>
      </c>
      <c r="M152" s="38" t="s">
        <v>670</v>
      </c>
      <c r="N152" s="39"/>
      <c r="O152" s="38"/>
      <c r="T152" s="4" t="s">
        <v>150</v>
      </c>
    </row>
    <row r="153" spans="1:20" x14ac:dyDescent="0.25">
      <c r="A153" s="6" t="s">
        <v>327</v>
      </c>
      <c r="B153" s="6" t="s">
        <v>593</v>
      </c>
      <c r="C153" s="6" t="s">
        <v>383</v>
      </c>
      <c r="D153" s="109">
        <v>1</v>
      </c>
      <c r="E153" s="109">
        <v>1</v>
      </c>
      <c r="F153" s="109">
        <v>1</v>
      </c>
      <c r="G153" s="109">
        <v>1</v>
      </c>
      <c r="H153" s="57">
        <f>SUM(Tabla139[[#This Row],[PRIMER TRIMESTRE]:[CUARTO TRIMESTRE]])</f>
        <v>4</v>
      </c>
      <c r="I153" s="8">
        <v>1250000</v>
      </c>
      <c r="J153" s="39">
        <f t="shared" si="5"/>
        <v>5000000</v>
      </c>
      <c r="K153" s="8">
        <v>8699999.8399999999</v>
      </c>
      <c r="L153" s="6" t="s">
        <v>20</v>
      </c>
      <c r="M153" s="6" t="s">
        <v>670</v>
      </c>
      <c r="N153" s="8"/>
      <c r="O153" s="6"/>
      <c r="T153" s="4" t="s">
        <v>151</v>
      </c>
    </row>
    <row r="154" spans="1:20" x14ac:dyDescent="0.25">
      <c r="A154" s="6" t="s">
        <v>328</v>
      </c>
      <c r="B154" s="6" t="s">
        <v>594</v>
      </c>
      <c r="C154" s="6" t="s">
        <v>383</v>
      </c>
      <c r="D154" s="109">
        <v>6</v>
      </c>
      <c r="E154" s="109">
        <v>6</v>
      </c>
      <c r="F154" s="109">
        <v>6</v>
      </c>
      <c r="G154" s="109">
        <v>6</v>
      </c>
      <c r="H154" s="57">
        <f>SUM(Tabla139[[#This Row],[PRIMER TRIMESTRE]:[CUARTO TRIMESTRE]])</f>
        <v>24</v>
      </c>
      <c r="I154" s="8">
        <v>154166.66</v>
      </c>
      <c r="J154" s="39">
        <f t="shared" si="5"/>
        <v>3699999.84</v>
      </c>
      <c r="K154" s="8"/>
      <c r="L154" s="6"/>
      <c r="M154" s="6"/>
      <c r="N154" s="8"/>
      <c r="O154" s="6"/>
      <c r="T154" s="4" t="s">
        <v>152</v>
      </c>
    </row>
    <row r="155" spans="1:20" s="40" customFormat="1" x14ac:dyDescent="0.25">
      <c r="A155" s="38" t="s">
        <v>333</v>
      </c>
      <c r="B155" s="38" t="s">
        <v>595</v>
      </c>
      <c r="C155" s="38" t="s">
        <v>383</v>
      </c>
      <c r="D155" s="107">
        <v>0</v>
      </c>
      <c r="E155" s="107">
        <v>8</v>
      </c>
      <c r="F155" s="107">
        <v>2</v>
      </c>
      <c r="G155" s="107">
        <v>2</v>
      </c>
      <c r="H155" s="57">
        <f>SUM(Tabla139[[#This Row],[PRIMER TRIMESTRE]:[CUARTO TRIMESTRE]])</f>
        <v>12</v>
      </c>
      <c r="I155" s="39">
        <v>243585.62</v>
      </c>
      <c r="J155" s="39">
        <f t="shared" si="5"/>
        <v>2923027.44</v>
      </c>
      <c r="K155" s="39">
        <v>6701035.4400000004</v>
      </c>
      <c r="L155" s="38" t="s">
        <v>20</v>
      </c>
      <c r="M155" s="38" t="s">
        <v>670</v>
      </c>
      <c r="N155" s="39"/>
      <c r="O155" s="38"/>
      <c r="T155" s="4" t="s">
        <v>153</v>
      </c>
    </row>
    <row r="156" spans="1:20" x14ac:dyDescent="0.25">
      <c r="A156" s="6" t="s">
        <v>596</v>
      </c>
      <c r="B156" s="6" t="s">
        <v>597</v>
      </c>
      <c r="C156" s="6" t="s">
        <v>383</v>
      </c>
      <c r="D156" s="109">
        <v>7</v>
      </c>
      <c r="E156" s="109">
        <v>6</v>
      </c>
      <c r="F156" s="109">
        <v>7</v>
      </c>
      <c r="G156" s="109">
        <v>6</v>
      </c>
      <c r="H156" s="57">
        <f>SUM(Tabla139[[#This Row],[PRIMER TRIMESTRE]:[CUARTO TRIMESTRE]])</f>
        <v>26</v>
      </c>
      <c r="I156" s="8">
        <v>157417</v>
      </c>
      <c r="J156" s="39">
        <f t="shared" si="5"/>
        <v>4092842</v>
      </c>
      <c r="K156" s="8"/>
      <c r="L156" s="6"/>
      <c r="M156" s="6"/>
      <c r="N156" s="8"/>
      <c r="O156" s="6"/>
      <c r="T156" s="4" t="s">
        <v>154</v>
      </c>
    </row>
    <row r="157" spans="1:20" x14ac:dyDescent="0.25">
      <c r="A157" s="67"/>
      <c r="B157" s="67"/>
      <c r="C157" s="67"/>
      <c r="D157" s="67"/>
      <c r="E157" s="67"/>
      <c r="F157" s="67"/>
      <c r="G157" s="67"/>
      <c r="H157" s="68"/>
      <c r="I157" s="66"/>
      <c r="J157" s="66">
        <f>SUM(J11:J156)</f>
        <v>155103572.86000001</v>
      </c>
      <c r="K157" s="66"/>
      <c r="L157" s="67"/>
      <c r="M157" s="67"/>
      <c r="N157" s="66"/>
      <c r="O157" s="65"/>
      <c r="T157" s="4" t="s">
        <v>155</v>
      </c>
    </row>
    <row r="158" spans="1:20" x14ac:dyDescent="0.25">
      <c r="O158" s="1"/>
      <c r="T158" s="4" t="s">
        <v>156</v>
      </c>
    </row>
    <row r="159" spans="1:20" x14ac:dyDescent="0.25">
      <c r="O159" s="1"/>
      <c r="T159" s="4" t="s">
        <v>157</v>
      </c>
    </row>
    <row r="160" spans="1:20" x14ac:dyDescent="0.25">
      <c r="O160" s="1"/>
      <c r="T160" s="4" t="s">
        <v>158</v>
      </c>
    </row>
    <row r="161" spans="15:20" x14ac:dyDescent="0.25">
      <c r="O161" s="1"/>
      <c r="T161" s="4" t="s">
        <v>159</v>
      </c>
    </row>
    <row r="162" spans="15:20" x14ac:dyDescent="0.25">
      <c r="O162" s="1"/>
      <c r="T162" s="4" t="s">
        <v>160</v>
      </c>
    </row>
    <row r="163" spans="15:20" x14ac:dyDescent="0.25">
      <c r="O163" s="1"/>
      <c r="T163" s="4" t="s">
        <v>161</v>
      </c>
    </row>
    <row r="164" spans="15:20" x14ac:dyDescent="0.25">
      <c r="O164" s="1"/>
      <c r="T164" s="4" t="s">
        <v>162</v>
      </c>
    </row>
    <row r="165" spans="15:20" x14ac:dyDescent="0.25">
      <c r="O165" s="1"/>
      <c r="T165" s="4" t="s">
        <v>163</v>
      </c>
    </row>
    <row r="166" spans="15:20" x14ac:dyDescent="0.25">
      <c r="O166" s="1"/>
      <c r="T166" s="4" t="s">
        <v>164</v>
      </c>
    </row>
    <row r="167" spans="15:20" x14ac:dyDescent="0.25">
      <c r="O167" s="1"/>
      <c r="T167" s="4" t="s">
        <v>165</v>
      </c>
    </row>
    <row r="168" spans="15:20" x14ac:dyDescent="0.25">
      <c r="O168" s="1"/>
      <c r="T168" s="4" t="s">
        <v>166</v>
      </c>
    </row>
    <row r="169" spans="15:20" x14ac:dyDescent="0.25">
      <c r="O169" s="1"/>
      <c r="T169" s="4" t="s">
        <v>167</v>
      </c>
    </row>
    <row r="170" spans="15:20" x14ac:dyDescent="0.25">
      <c r="O170" s="1"/>
      <c r="T170" s="4" t="s">
        <v>168</v>
      </c>
    </row>
    <row r="171" spans="15:20" x14ac:dyDescent="0.25">
      <c r="O171" s="1"/>
      <c r="T171" s="4" t="s">
        <v>169</v>
      </c>
    </row>
    <row r="172" spans="15:20" x14ac:dyDescent="0.25">
      <c r="O172" s="1"/>
      <c r="T172" s="4" t="s">
        <v>170</v>
      </c>
    </row>
    <row r="173" spans="15:20" x14ac:dyDescent="0.25">
      <c r="O173" s="1"/>
      <c r="T173" s="4" t="s">
        <v>171</v>
      </c>
    </row>
    <row r="174" spans="15:20" x14ac:dyDescent="0.25">
      <c r="O174" s="1"/>
      <c r="T174" s="4" t="s">
        <v>172</v>
      </c>
    </row>
    <row r="175" spans="15:20" x14ac:dyDescent="0.25">
      <c r="O175" s="1"/>
      <c r="T175" s="4" t="s">
        <v>173</v>
      </c>
    </row>
    <row r="176" spans="15:20" x14ac:dyDescent="0.25">
      <c r="O176" s="1"/>
      <c r="T176" s="4" t="s">
        <v>174</v>
      </c>
    </row>
    <row r="177" spans="15:20" x14ac:dyDescent="0.25">
      <c r="O177" s="1"/>
      <c r="T177" s="4" t="s">
        <v>175</v>
      </c>
    </row>
    <row r="178" spans="15:20" x14ac:dyDescent="0.25">
      <c r="O178" s="1"/>
      <c r="T178" s="4" t="s">
        <v>176</v>
      </c>
    </row>
    <row r="179" spans="15:20" x14ac:dyDescent="0.25">
      <c r="O179" s="1"/>
      <c r="T179" s="4" t="s">
        <v>177</v>
      </c>
    </row>
    <row r="180" spans="15:20" x14ac:dyDescent="0.25">
      <c r="O180" s="1"/>
      <c r="T180" s="4" t="s">
        <v>178</v>
      </c>
    </row>
    <row r="181" spans="15:20" x14ac:dyDescent="0.25">
      <c r="O181" s="1"/>
      <c r="T181" s="4" t="s">
        <v>179</v>
      </c>
    </row>
    <row r="182" spans="15:20" x14ac:dyDescent="0.25">
      <c r="O182" s="1"/>
      <c r="T182" s="4" t="s">
        <v>180</v>
      </c>
    </row>
    <row r="183" spans="15:20" x14ac:dyDescent="0.25">
      <c r="O183" s="1"/>
      <c r="T183" s="4" t="s">
        <v>181</v>
      </c>
    </row>
    <row r="184" spans="15:20" x14ac:dyDescent="0.25">
      <c r="O184" s="1"/>
      <c r="T184" s="4" t="s">
        <v>182</v>
      </c>
    </row>
    <row r="185" spans="15:20" x14ac:dyDescent="0.25">
      <c r="O185" s="1"/>
      <c r="T185" s="4" t="s">
        <v>183</v>
      </c>
    </row>
    <row r="186" spans="15:20" x14ac:dyDescent="0.25">
      <c r="O186" s="1"/>
      <c r="T186" s="4" t="s">
        <v>184</v>
      </c>
    </row>
    <row r="187" spans="15:20" x14ac:dyDescent="0.25">
      <c r="O187" s="1"/>
      <c r="T187" s="4" t="s">
        <v>185</v>
      </c>
    </row>
    <row r="188" spans="15:20" x14ac:dyDescent="0.25">
      <c r="O188" s="1"/>
      <c r="T188" s="4" t="s">
        <v>186</v>
      </c>
    </row>
    <row r="189" spans="15:20" x14ac:dyDescent="0.25">
      <c r="O189" s="1"/>
      <c r="T189" s="4" t="s">
        <v>187</v>
      </c>
    </row>
    <row r="190" spans="15:20" x14ac:dyDescent="0.25">
      <c r="O190" s="1"/>
      <c r="T190" s="4" t="s">
        <v>188</v>
      </c>
    </row>
    <row r="191" spans="15:20" x14ac:dyDescent="0.25">
      <c r="O191" s="1"/>
      <c r="T191" s="4" t="s">
        <v>189</v>
      </c>
    </row>
    <row r="192" spans="15:20" x14ac:dyDescent="0.25">
      <c r="O192" s="1"/>
      <c r="T192" s="4" t="s">
        <v>190</v>
      </c>
    </row>
    <row r="193" spans="15:20" x14ac:dyDescent="0.25">
      <c r="O193" s="1"/>
      <c r="T193" s="4" t="s">
        <v>191</v>
      </c>
    </row>
    <row r="194" spans="15:20" x14ac:dyDescent="0.25">
      <c r="O194" s="1"/>
      <c r="T194" s="4" t="s">
        <v>192</v>
      </c>
    </row>
    <row r="195" spans="15:20" x14ac:dyDescent="0.25">
      <c r="O195" s="1"/>
      <c r="T195" s="4" t="s">
        <v>193</v>
      </c>
    </row>
    <row r="196" spans="15:20" x14ac:dyDescent="0.25">
      <c r="O196" s="1"/>
      <c r="T196" s="4" t="s">
        <v>194</v>
      </c>
    </row>
    <row r="197" spans="15:20" x14ac:dyDescent="0.25">
      <c r="O197" s="1"/>
      <c r="T197" s="4" t="s">
        <v>195</v>
      </c>
    </row>
    <row r="198" spans="15:20" x14ac:dyDescent="0.25">
      <c r="O198" s="1"/>
      <c r="T198" s="4" t="s">
        <v>196</v>
      </c>
    </row>
    <row r="199" spans="15:20" x14ac:dyDescent="0.25">
      <c r="O199" s="1"/>
      <c r="T199" s="4" t="s">
        <v>197</v>
      </c>
    </row>
    <row r="200" spans="15:20" x14ac:dyDescent="0.25">
      <c r="O200" s="1"/>
      <c r="T200" s="4" t="s">
        <v>198</v>
      </c>
    </row>
    <row r="201" spans="15:20" x14ac:dyDescent="0.25">
      <c r="O201" s="1"/>
      <c r="T201" s="4" t="s">
        <v>199</v>
      </c>
    </row>
    <row r="202" spans="15:20" x14ac:dyDescent="0.25">
      <c r="O202" s="1"/>
      <c r="T202" s="4" t="s">
        <v>200</v>
      </c>
    </row>
    <row r="203" spans="15:20" x14ac:dyDescent="0.25">
      <c r="O203" s="1"/>
      <c r="T203" s="4" t="s">
        <v>201</v>
      </c>
    </row>
    <row r="204" spans="15:20" x14ac:dyDescent="0.25">
      <c r="O204" s="1"/>
      <c r="T204" s="4" t="s">
        <v>202</v>
      </c>
    </row>
    <row r="205" spans="15:20" x14ac:dyDescent="0.25">
      <c r="O205" s="1"/>
      <c r="T205" s="4" t="s">
        <v>203</v>
      </c>
    </row>
    <row r="206" spans="15:20" x14ac:dyDescent="0.25">
      <c r="O206" s="1"/>
      <c r="T206" s="4" t="s">
        <v>204</v>
      </c>
    </row>
    <row r="207" spans="15:20" x14ac:dyDescent="0.25">
      <c r="O207" s="1"/>
      <c r="T207" s="4" t="s">
        <v>205</v>
      </c>
    </row>
    <row r="208" spans="15:20" x14ac:dyDescent="0.25">
      <c r="O208" s="1"/>
      <c r="T208" s="4" t="s">
        <v>206</v>
      </c>
    </row>
    <row r="209" spans="15:20" x14ac:dyDescent="0.25">
      <c r="O209" s="1"/>
      <c r="T209" s="4" t="s">
        <v>207</v>
      </c>
    </row>
    <row r="210" spans="15:20" x14ac:dyDescent="0.25">
      <c r="O210" s="1"/>
      <c r="T210" s="4" t="s">
        <v>208</v>
      </c>
    </row>
    <row r="211" spans="15:20" x14ac:dyDescent="0.25">
      <c r="O211" s="1"/>
      <c r="T211" s="4" t="s">
        <v>209</v>
      </c>
    </row>
    <row r="212" spans="15:20" x14ac:dyDescent="0.25">
      <c r="O212" s="1"/>
      <c r="T212" s="4" t="s">
        <v>210</v>
      </c>
    </row>
    <row r="213" spans="15:20" x14ac:dyDescent="0.25">
      <c r="O213" s="1"/>
      <c r="T213" s="4" t="s">
        <v>211</v>
      </c>
    </row>
    <row r="214" spans="15:20" x14ac:dyDescent="0.25">
      <c r="O214" s="1"/>
      <c r="T214" s="4" t="s">
        <v>212</v>
      </c>
    </row>
    <row r="215" spans="15:20" x14ac:dyDescent="0.25">
      <c r="O215" s="1"/>
      <c r="T215" s="4" t="s">
        <v>213</v>
      </c>
    </row>
    <row r="216" spans="15:20" x14ac:dyDescent="0.25">
      <c r="O216" s="1"/>
      <c r="T216" s="4" t="s">
        <v>214</v>
      </c>
    </row>
    <row r="217" spans="15:20" x14ac:dyDescent="0.25">
      <c r="O217" s="1"/>
      <c r="T217" s="4" t="s">
        <v>215</v>
      </c>
    </row>
    <row r="218" spans="15:20" x14ac:dyDescent="0.25">
      <c r="O218" s="1"/>
      <c r="T218" s="4" t="s">
        <v>216</v>
      </c>
    </row>
    <row r="219" spans="15:20" x14ac:dyDescent="0.25">
      <c r="O219" s="1"/>
      <c r="T219" s="4" t="s">
        <v>217</v>
      </c>
    </row>
    <row r="220" spans="15:20" x14ac:dyDescent="0.25">
      <c r="O220" s="1"/>
      <c r="T220" s="4" t="s">
        <v>218</v>
      </c>
    </row>
    <row r="221" spans="15:20" x14ac:dyDescent="0.25">
      <c r="O221" s="1"/>
      <c r="T221" s="4" t="s">
        <v>219</v>
      </c>
    </row>
    <row r="222" spans="15:20" x14ac:dyDescent="0.25">
      <c r="O222" s="1"/>
      <c r="T222" s="4" t="s">
        <v>220</v>
      </c>
    </row>
    <row r="223" spans="15:20" x14ac:dyDescent="0.25">
      <c r="O223" s="1"/>
      <c r="T223" s="4" t="s">
        <v>221</v>
      </c>
    </row>
    <row r="224" spans="15:20" x14ac:dyDescent="0.25">
      <c r="O224" s="1"/>
      <c r="T224" s="4" t="s">
        <v>222</v>
      </c>
    </row>
    <row r="225" spans="15:20" x14ac:dyDescent="0.25">
      <c r="O225" s="1"/>
      <c r="T225" s="4" t="s">
        <v>223</v>
      </c>
    </row>
    <row r="226" spans="15:20" x14ac:dyDescent="0.25">
      <c r="O226" s="1"/>
      <c r="T226" s="4" t="s">
        <v>224</v>
      </c>
    </row>
    <row r="227" spans="15:20" x14ac:dyDescent="0.25">
      <c r="O227" s="1"/>
      <c r="T227" s="4" t="s">
        <v>225</v>
      </c>
    </row>
    <row r="228" spans="15:20" x14ac:dyDescent="0.25">
      <c r="O228" s="1"/>
      <c r="T228" s="4" t="s">
        <v>226</v>
      </c>
    </row>
    <row r="229" spans="15:20" x14ac:dyDescent="0.25">
      <c r="O229" s="1"/>
      <c r="T229" s="4" t="s">
        <v>227</v>
      </c>
    </row>
    <row r="230" spans="15:20" x14ac:dyDescent="0.25">
      <c r="O230" s="1"/>
      <c r="T230" s="4" t="s">
        <v>228</v>
      </c>
    </row>
    <row r="231" spans="15:20" x14ac:dyDescent="0.25">
      <c r="O231" s="1"/>
      <c r="T231" s="4" t="s">
        <v>229</v>
      </c>
    </row>
    <row r="232" spans="15:20" x14ac:dyDescent="0.25">
      <c r="O232" s="1"/>
      <c r="T232" s="4" t="s">
        <v>230</v>
      </c>
    </row>
    <row r="233" spans="15:20" x14ac:dyDescent="0.25">
      <c r="O233" s="1"/>
      <c r="T233" s="4" t="s">
        <v>231</v>
      </c>
    </row>
    <row r="234" spans="15:20" x14ac:dyDescent="0.25">
      <c r="O234" s="1"/>
      <c r="T234" s="4" t="s">
        <v>232</v>
      </c>
    </row>
    <row r="235" spans="15:20" x14ac:dyDescent="0.25">
      <c r="O235" s="1"/>
      <c r="T235" s="4" t="s">
        <v>233</v>
      </c>
    </row>
    <row r="236" spans="15:20" x14ac:dyDescent="0.25">
      <c r="O236" s="1"/>
      <c r="T236" s="4" t="s">
        <v>234</v>
      </c>
    </row>
    <row r="237" spans="15:20" x14ac:dyDescent="0.25">
      <c r="O237" s="1"/>
      <c r="T237" s="4" t="s">
        <v>235</v>
      </c>
    </row>
    <row r="238" spans="15:20" x14ac:dyDescent="0.25">
      <c r="O238" s="1"/>
      <c r="T238" s="4" t="s">
        <v>236</v>
      </c>
    </row>
    <row r="239" spans="15:20" x14ac:dyDescent="0.25">
      <c r="O239" s="1"/>
      <c r="T239" s="4" t="s">
        <v>237</v>
      </c>
    </row>
    <row r="240" spans="15:20" x14ac:dyDescent="0.25">
      <c r="O240" s="1"/>
      <c r="T240" s="4" t="s">
        <v>238</v>
      </c>
    </row>
    <row r="241" spans="15:20" x14ac:dyDescent="0.25">
      <c r="O241" s="1"/>
      <c r="T241" s="4" t="s">
        <v>239</v>
      </c>
    </row>
    <row r="242" spans="15:20" x14ac:dyDescent="0.25">
      <c r="O242" s="1"/>
      <c r="T242" s="4" t="s">
        <v>240</v>
      </c>
    </row>
    <row r="243" spans="15:20" x14ac:dyDescent="0.25">
      <c r="O243" s="1"/>
      <c r="T243" s="4" t="s">
        <v>241</v>
      </c>
    </row>
    <row r="244" spans="15:20" x14ac:dyDescent="0.25">
      <c r="O244" s="1"/>
      <c r="T244" s="4" t="s">
        <v>242</v>
      </c>
    </row>
    <row r="245" spans="15:20" x14ac:dyDescent="0.25">
      <c r="O245" s="1"/>
      <c r="T245" s="4" t="s">
        <v>243</v>
      </c>
    </row>
    <row r="246" spans="15:20" x14ac:dyDescent="0.25">
      <c r="O246" s="1"/>
      <c r="T246" s="4" t="s">
        <v>244</v>
      </c>
    </row>
    <row r="247" spans="15:20" x14ac:dyDescent="0.25">
      <c r="O247" s="1"/>
      <c r="T247" s="4" t="s">
        <v>245</v>
      </c>
    </row>
    <row r="248" spans="15:20" x14ac:dyDescent="0.25">
      <c r="O248" s="1"/>
      <c r="T248" s="4" t="s">
        <v>246</v>
      </c>
    </row>
    <row r="249" spans="15:20" x14ac:dyDescent="0.25">
      <c r="O249" s="1"/>
      <c r="T249" s="4" t="s">
        <v>247</v>
      </c>
    </row>
    <row r="250" spans="15:20" x14ac:dyDescent="0.25">
      <c r="O250" s="1"/>
      <c r="T250" s="4" t="s">
        <v>248</v>
      </c>
    </row>
    <row r="251" spans="15:20" x14ac:dyDescent="0.25">
      <c r="O251" s="1"/>
      <c r="T251" s="4" t="s">
        <v>249</v>
      </c>
    </row>
    <row r="252" spans="15:20" x14ac:dyDescent="0.25">
      <c r="O252" s="1"/>
      <c r="T252" s="4" t="s">
        <v>250</v>
      </c>
    </row>
    <row r="253" spans="15:20" x14ac:dyDescent="0.25">
      <c r="O253" s="1"/>
      <c r="T253" s="4" t="s">
        <v>251</v>
      </c>
    </row>
    <row r="254" spans="15:20" x14ac:dyDescent="0.25">
      <c r="O254" s="1"/>
      <c r="T254" s="4" t="s">
        <v>252</v>
      </c>
    </row>
    <row r="255" spans="15:20" x14ac:dyDescent="0.25">
      <c r="O255" s="1"/>
      <c r="T255" s="4" t="s">
        <v>253</v>
      </c>
    </row>
    <row r="256" spans="15:20" x14ac:dyDescent="0.25">
      <c r="O256" s="1"/>
      <c r="T256" s="4" t="s">
        <v>254</v>
      </c>
    </row>
    <row r="257" spans="15:20" x14ac:dyDescent="0.25">
      <c r="O257" s="1"/>
      <c r="T257" s="4" t="s">
        <v>255</v>
      </c>
    </row>
    <row r="258" spans="15:20" x14ac:dyDescent="0.25">
      <c r="O258" s="1"/>
      <c r="T258" s="4" t="s">
        <v>256</v>
      </c>
    </row>
    <row r="259" spans="15:20" x14ac:dyDescent="0.25">
      <c r="O259" s="1"/>
      <c r="T259" s="4" t="s">
        <v>257</v>
      </c>
    </row>
    <row r="260" spans="15:20" x14ac:dyDescent="0.25">
      <c r="O260" s="1"/>
      <c r="T260" s="4" t="s">
        <v>258</v>
      </c>
    </row>
    <row r="261" spans="15:20" x14ac:dyDescent="0.25">
      <c r="O261" s="1"/>
      <c r="T261" s="4" t="s">
        <v>259</v>
      </c>
    </row>
    <row r="262" spans="15:20" x14ac:dyDescent="0.25">
      <c r="O262" s="1"/>
      <c r="T262" s="4" t="s">
        <v>260</v>
      </c>
    </row>
    <row r="263" spans="15:20" x14ac:dyDescent="0.25">
      <c r="O263" s="1"/>
      <c r="T263" s="4" t="s">
        <v>261</v>
      </c>
    </row>
    <row r="264" spans="15:20" x14ac:dyDescent="0.25">
      <c r="O264" s="1"/>
      <c r="T264" s="4" t="s">
        <v>262</v>
      </c>
    </row>
    <row r="265" spans="15:20" x14ac:dyDescent="0.25">
      <c r="O265" s="1"/>
      <c r="T265" s="4" t="s">
        <v>263</v>
      </c>
    </row>
    <row r="266" spans="15:20" x14ac:dyDescent="0.25">
      <c r="O266" s="1"/>
      <c r="T266" s="4" t="s">
        <v>264</v>
      </c>
    </row>
    <row r="267" spans="15:20" x14ac:dyDescent="0.25">
      <c r="O267" s="1"/>
      <c r="T267" s="4" t="s">
        <v>265</v>
      </c>
    </row>
    <row r="268" spans="15:20" x14ac:dyDescent="0.25">
      <c r="O268" s="1"/>
      <c r="T268" s="4" t="s">
        <v>266</v>
      </c>
    </row>
    <row r="269" spans="15:20" x14ac:dyDescent="0.25">
      <c r="O269" s="1"/>
      <c r="T269" s="4" t="s">
        <v>267</v>
      </c>
    </row>
    <row r="270" spans="15:20" x14ac:dyDescent="0.25">
      <c r="O270" s="1"/>
      <c r="T270" s="4" t="s">
        <v>268</v>
      </c>
    </row>
    <row r="271" spans="15:20" x14ac:dyDescent="0.25">
      <c r="O271" s="1"/>
      <c r="T271" s="4" t="s">
        <v>269</v>
      </c>
    </row>
    <row r="272" spans="15:20" x14ac:dyDescent="0.25">
      <c r="O272" s="1"/>
      <c r="T272" s="4" t="s">
        <v>270</v>
      </c>
    </row>
    <row r="273" spans="15:20" x14ac:dyDescent="0.25">
      <c r="O273" s="1"/>
      <c r="T273" s="4" t="s">
        <v>271</v>
      </c>
    </row>
    <row r="274" spans="15:20" x14ac:dyDescent="0.25">
      <c r="O274" s="1"/>
      <c r="T274" s="4" t="s">
        <v>272</v>
      </c>
    </row>
    <row r="275" spans="15:20" x14ac:dyDescent="0.25">
      <c r="O275" s="1"/>
      <c r="T275" s="3" t="s">
        <v>14</v>
      </c>
    </row>
    <row r="276" spans="15:20" x14ac:dyDescent="0.25">
      <c r="O276" s="1"/>
      <c r="T276" s="4" t="s">
        <v>273</v>
      </c>
    </row>
    <row r="277" spans="15:20" x14ac:dyDescent="0.25">
      <c r="O277" s="1"/>
      <c r="T277" s="4" t="s">
        <v>274</v>
      </c>
    </row>
    <row r="278" spans="15:20" x14ac:dyDescent="0.25">
      <c r="O278" s="1"/>
      <c r="T278" s="4" t="s">
        <v>275</v>
      </c>
    </row>
    <row r="279" spans="15:20" x14ac:dyDescent="0.25">
      <c r="O279" s="1"/>
      <c r="T279" s="4" t="s">
        <v>276</v>
      </c>
    </row>
    <row r="280" spans="15:20" x14ac:dyDescent="0.25">
      <c r="O280" s="1"/>
      <c r="T280" s="4" t="s">
        <v>277</v>
      </c>
    </row>
    <row r="281" spans="15:20" x14ac:dyDescent="0.25">
      <c r="O281" s="1"/>
      <c r="T281" s="4" t="s">
        <v>278</v>
      </c>
    </row>
    <row r="282" spans="15:20" x14ac:dyDescent="0.25">
      <c r="O282" s="1"/>
      <c r="T282" s="4" t="s">
        <v>279</v>
      </c>
    </row>
    <row r="283" spans="15:20" x14ac:dyDescent="0.25">
      <c r="O283" s="1"/>
      <c r="T283" s="4" t="s">
        <v>280</v>
      </c>
    </row>
    <row r="284" spans="15:20" x14ac:dyDescent="0.25">
      <c r="O284" s="1"/>
      <c r="T284" s="4" t="s">
        <v>281</v>
      </c>
    </row>
    <row r="285" spans="15:20" x14ac:dyDescent="0.25">
      <c r="O285" s="1"/>
      <c r="T285" s="4" t="s">
        <v>282</v>
      </c>
    </row>
    <row r="286" spans="15:20" x14ac:dyDescent="0.25">
      <c r="O286" s="1"/>
      <c r="T286" s="4" t="s">
        <v>283</v>
      </c>
    </row>
    <row r="287" spans="15:20" x14ac:dyDescent="0.25">
      <c r="O287" s="1"/>
      <c r="T287" s="4" t="s">
        <v>284</v>
      </c>
    </row>
    <row r="288" spans="15:20" x14ac:dyDescent="0.25">
      <c r="O288" s="1"/>
      <c r="T288" s="4" t="s">
        <v>285</v>
      </c>
    </row>
    <row r="289" spans="15:20" x14ac:dyDescent="0.25">
      <c r="O289" s="1"/>
      <c r="T289" s="4" t="s">
        <v>286</v>
      </c>
    </row>
    <row r="290" spans="15:20" x14ac:dyDescent="0.25">
      <c r="O290" s="1"/>
      <c r="T290" s="4" t="s">
        <v>287</v>
      </c>
    </row>
    <row r="291" spans="15:20" x14ac:dyDescent="0.25">
      <c r="O291" s="1"/>
      <c r="T291" s="4" t="s">
        <v>288</v>
      </c>
    </row>
    <row r="292" spans="15:20" x14ac:dyDescent="0.25">
      <c r="O292" s="1"/>
      <c r="T292" s="4" t="s">
        <v>289</v>
      </c>
    </row>
    <row r="293" spans="15:20" x14ac:dyDescent="0.25">
      <c r="O293" s="1"/>
      <c r="T293" s="4" t="s">
        <v>290</v>
      </c>
    </row>
    <row r="294" spans="15:20" x14ac:dyDescent="0.25">
      <c r="O294" s="1"/>
      <c r="T294" s="4" t="s">
        <v>291</v>
      </c>
    </row>
    <row r="295" spans="15:20" x14ac:dyDescent="0.25">
      <c r="O295" s="1"/>
      <c r="T295" s="4" t="s">
        <v>292</v>
      </c>
    </row>
    <row r="296" spans="15:20" x14ac:dyDescent="0.25">
      <c r="O296" s="1"/>
      <c r="T296" s="4" t="s">
        <v>293</v>
      </c>
    </row>
    <row r="297" spans="15:20" x14ac:dyDescent="0.25">
      <c r="O297" s="1"/>
      <c r="T297" s="4" t="s">
        <v>294</v>
      </c>
    </row>
    <row r="298" spans="15:20" x14ac:dyDescent="0.25">
      <c r="O298" s="1"/>
      <c r="T298" s="4" t="s">
        <v>295</v>
      </c>
    </row>
    <row r="299" spans="15:20" x14ac:dyDescent="0.25">
      <c r="O299" s="1"/>
      <c r="T299" s="4" t="s">
        <v>296</v>
      </c>
    </row>
    <row r="300" spans="15:20" x14ac:dyDescent="0.25">
      <c r="O300" s="1"/>
      <c r="T300" s="4" t="s">
        <v>297</v>
      </c>
    </row>
    <row r="301" spans="15:20" x14ac:dyDescent="0.25">
      <c r="O301" s="1"/>
      <c r="T301" s="4" t="s">
        <v>298</v>
      </c>
    </row>
    <row r="302" spans="15:20" x14ac:dyDescent="0.25">
      <c r="O302" s="1"/>
      <c r="T302" s="4" t="s">
        <v>299</v>
      </c>
    </row>
    <row r="303" spans="15:20" x14ac:dyDescent="0.25">
      <c r="O303" s="1"/>
      <c r="T303" s="4" t="s">
        <v>300</v>
      </c>
    </row>
    <row r="304" spans="15:20" x14ac:dyDescent="0.25">
      <c r="O304" s="1"/>
      <c r="T304" s="4" t="s">
        <v>301</v>
      </c>
    </row>
    <row r="305" spans="15:20" x14ac:dyDescent="0.25">
      <c r="O305" s="1"/>
      <c r="T305" s="4" t="s">
        <v>302</v>
      </c>
    </row>
    <row r="306" spans="15:20" x14ac:dyDescent="0.25">
      <c r="O306" s="1"/>
      <c r="T306" s="4" t="s">
        <v>303</v>
      </c>
    </row>
    <row r="307" spans="15:20" x14ac:dyDescent="0.25">
      <c r="O307" s="1"/>
      <c r="T307" s="4" t="s">
        <v>304</v>
      </c>
    </row>
    <row r="308" spans="15:20" x14ac:dyDescent="0.25">
      <c r="O308" s="1"/>
      <c r="T308" s="4" t="s">
        <v>305</v>
      </c>
    </row>
    <row r="309" spans="15:20" x14ac:dyDescent="0.25">
      <c r="O309" s="1"/>
      <c r="T309" s="4" t="s">
        <v>306</v>
      </c>
    </row>
    <row r="310" spans="15:20" x14ac:dyDescent="0.25">
      <c r="O310" s="1"/>
      <c r="T310" s="4" t="s">
        <v>307</v>
      </c>
    </row>
    <row r="311" spans="15:20" x14ac:dyDescent="0.25">
      <c r="O311" s="1"/>
      <c r="T311" s="4" t="s">
        <v>308</v>
      </c>
    </row>
    <row r="312" spans="15:20" x14ac:dyDescent="0.25">
      <c r="O312" s="1"/>
      <c r="T312" s="4" t="s">
        <v>309</v>
      </c>
    </row>
    <row r="313" spans="15:20" x14ac:dyDescent="0.25">
      <c r="O313" s="1"/>
      <c r="T313" s="4" t="s">
        <v>310</v>
      </c>
    </row>
    <row r="314" spans="15:20" x14ac:dyDescent="0.25">
      <c r="O314" s="1"/>
      <c r="T314" s="4" t="s">
        <v>311</v>
      </c>
    </row>
    <row r="315" spans="15:20" x14ac:dyDescent="0.25">
      <c r="O315" s="1"/>
      <c r="T315" s="4" t="s">
        <v>312</v>
      </c>
    </row>
    <row r="316" spans="15:20" x14ac:dyDescent="0.25">
      <c r="O316" s="1"/>
      <c r="T316" s="4" t="s">
        <v>313</v>
      </c>
    </row>
    <row r="317" spans="15:20" x14ac:dyDescent="0.25">
      <c r="O317" s="1"/>
      <c r="T317" s="4" t="s">
        <v>314</v>
      </c>
    </row>
    <row r="318" spans="15:20" x14ac:dyDescent="0.25">
      <c r="O318" s="1"/>
      <c r="T318" s="4" t="s">
        <v>315</v>
      </c>
    </row>
    <row r="319" spans="15:20" x14ac:dyDescent="0.25">
      <c r="O319" s="1"/>
      <c r="T319" s="4" t="s">
        <v>316</v>
      </c>
    </row>
    <row r="320" spans="15:20" x14ac:dyDescent="0.25">
      <c r="O320" s="1"/>
      <c r="T320" s="4" t="s">
        <v>317</v>
      </c>
    </row>
    <row r="321" spans="15:20" x14ac:dyDescent="0.25">
      <c r="O321" s="1"/>
      <c r="T321" s="4" t="s">
        <v>318</v>
      </c>
    </row>
    <row r="322" spans="15:20" x14ac:dyDescent="0.25">
      <c r="O322" s="1"/>
      <c r="T322" s="4" t="s">
        <v>319</v>
      </c>
    </row>
    <row r="323" spans="15:20" x14ac:dyDescent="0.25">
      <c r="O323" s="1"/>
      <c r="T323" s="4" t="s">
        <v>320</v>
      </c>
    </row>
    <row r="324" spans="15:20" x14ac:dyDescent="0.25">
      <c r="O324" s="1"/>
      <c r="T324" s="4" t="s">
        <v>321</v>
      </c>
    </row>
    <row r="325" spans="15:20" x14ac:dyDescent="0.25">
      <c r="O325" s="1"/>
      <c r="T325" s="4" t="s">
        <v>322</v>
      </c>
    </row>
    <row r="326" spans="15:20" x14ac:dyDescent="0.25">
      <c r="O326" s="1"/>
      <c r="T326" s="4" t="s">
        <v>323</v>
      </c>
    </row>
    <row r="327" spans="15:20" x14ac:dyDescent="0.25">
      <c r="O327" s="1"/>
      <c r="T327" s="4" t="s">
        <v>324</v>
      </c>
    </row>
    <row r="328" spans="15:20" x14ac:dyDescent="0.25">
      <c r="O328" s="1"/>
      <c r="T328" s="4" t="s">
        <v>325</v>
      </c>
    </row>
    <row r="329" spans="15:20" x14ac:dyDescent="0.25">
      <c r="O329" s="1"/>
      <c r="T329" s="4" t="s">
        <v>326</v>
      </c>
    </row>
    <row r="330" spans="15:20" x14ac:dyDescent="0.25">
      <c r="O330" s="1"/>
      <c r="T330" s="4" t="s">
        <v>327</v>
      </c>
    </row>
    <row r="331" spans="15:20" x14ac:dyDescent="0.25">
      <c r="O331" s="1"/>
      <c r="T331" s="4" t="s">
        <v>328</v>
      </c>
    </row>
    <row r="332" spans="15:20" x14ac:dyDescent="0.25">
      <c r="O332" s="1"/>
      <c r="T332" s="4" t="s">
        <v>329</v>
      </c>
    </row>
    <row r="333" spans="15:20" x14ac:dyDescent="0.25">
      <c r="O333" s="1"/>
      <c r="T333" s="4" t="s">
        <v>330</v>
      </c>
    </row>
    <row r="334" spans="15:20" x14ac:dyDescent="0.25">
      <c r="O334" s="1"/>
      <c r="T334" s="4" t="s">
        <v>331</v>
      </c>
    </row>
    <row r="335" spans="15:20" x14ac:dyDescent="0.25">
      <c r="O335" s="1"/>
      <c r="T335" s="4" t="s">
        <v>332</v>
      </c>
    </row>
    <row r="336" spans="15:20" x14ac:dyDescent="0.25">
      <c r="O336" s="1"/>
      <c r="T336" s="4" t="s">
        <v>333</v>
      </c>
    </row>
    <row r="337" spans="15:20" x14ac:dyDescent="0.25">
      <c r="O337" s="1"/>
      <c r="T337" s="4" t="s">
        <v>334</v>
      </c>
    </row>
    <row r="338" spans="15:20" x14ac:dyDescent="0.25">
      <c r="O338" s="1"/>
      <c r="T338" s="4" t="s">
        <v>335</v>
      </c>
    </row>
    <row r="339" spans="15:20" x14ac:dyDescent="0.25">
      <c r="O339" s="1"/>
      <c r="T339" s="4" t="s">
        <v>336</v>
      </c>
    </row>
    <row r="340" spans="15:20" x14ac:dyDescent="0.25">
      <c r="O340" s="1"/>
      <c r="T340" s="4" t="s">
        <v>337</v>
      </c>
    </row>
    <row r="341" spans="15:20" x14ac:dyDescent="0.25">
      <c r="O341" s="1"/>
      <c r="T341" s="4" t="s">
        <v>338</v>
      </c>
    </row>
    <row r="342" spans="15:20" x14ac:dyDescent="0.25">
      <c r="O342" s="1"/>
      <c r="T342" s="4" t="s">
        <v>339</v>
      </c>
    </row>
    <row r="343" spans="15:20" x14ac:dyDescent="0.25">
      <c r="O343" s="1"/>
      <c r="T343" s="4" t="s">
        <v>340</v>
      </c>
    </row>
    <row r="344" spans="15:20" x14ac:dyDescent="0.25">
      <c r="O344" s="1"/>
      <c r="T344" s="4" t="s">
        <v>341</v>
      </c>
    </row>
    <row r="345" spans="15:20" x14ac:dyDescent="0.25">
      <c r="O345" s="1"/>
      <c r="T345" s="4" t="s">
        <v>342</v>
      </c>
    </row>
    <row r="346" spans="15:20" x14ac:dyDescent="0.25">
      <c r="O346" s="1"/>
      <c r="T346" s="4" t="s">
        <v>343</v>
      </c>
    </row>
    <row r="347" spans="15:20" x14ac:dyDescent="0.25">
      <c r="O347" s="1"/>
      <c r="T347" s="4" t="s">
        <v>344</v>
      </c>
    </row>
    <row r="348" spans="15:20" x14ac:dyDescent="0.25">
      <c r="O348" s="1"/>
      <c r="T348" s="4" t="s">
        <v>345</v>
      </c>
    </row>
    <row r="349" spans="15:20" x14ac:dyDescent="0.25">
      <c r="O349" s="1"/>
      <c r="T349" s="4" t="s">
        <v>346</v>
      </c>
    </row>
    <row r="350" spans="15:20" x14ac:dyDescent="0.25">
      <c r="O350" s="1"/>
      <c r="T350" s="4" t="s">
        <v>347</v>
      </c>
    </row>
    <row r="351" spans="15:20" x14ac:dyDescent="0.25">
      <c r="O351" s="1"/>
      <c r="T351" s="4" t="s">
        <v>348</v>
      </c>
    </row>
    <row r="352" spans="15:20" x14ac:dyDescent="0.25">
      <c r="O352" s="1"/>
      <c r="T352" s="4" t="s">
        <v>349</v>
      </c>
    </row>
    <row r="353" spans="15:20" x14ac:dyDescent="0.25">
      <c r="O353" s="1"/>
      <c r="T353" s="4" t="s">
        <v>350</v>
      </c>
    </row>
    <row r="354" spans="15:20" x14ac:dyDescent="0.25">
      <c r="O354" s="1"/>
      <c r="T354" s="4" t="s">
        <v>351</v>
      </c>
    </row>
    <row r="355" spans="15:20" x14ac:dyDescent="0.25">
      <c r="O355" s="1"/>
      <c r="T355" s="4" t="s">
        <v>352</v>
      </c>
    </row>
    <row r="356" spans="15:20" x14ac:dyDescent="0.25">
      <c r="O356" s="1"/>
      <c r="T356" s="4" t="s">
        <v>353</v>
      </c>
    </row>
    <row r="357" spans="15:20" x14ac:dyDescent="0.25">
      <c r="O357" s="1"/>
      <c r="T357" s="4" t="s">
        <v>354</v>
      </c>
    </row>
    <row r="358" spans="15:20" x14ac:dyDescent="0.25">
      <c r="O358" s="1"/>
      <c r="T358" s="4" t="s">
        <v>355</v>
      </c>
    </row>
    <row r="359" spans="15:20" x14ac:dyDescent="0.25">
      <c r="O359" s="1"/>
      <c r="T359" s="4" t="s">
        <v>356</v>
      </c>
    </row>
    <row r="360" spans="15:20" x14ac:dyDescent="0.25">
      <c r="O360" s="1"/>
      <c r="T360" s="4" t="s">
        <v>357</v>
      </c>
    </row>
    <row r="361" spans="15:20" x14ac:dyDescent="0.25">
      <c r="O361" s="1"/>
      <c r="T361" s="4" t="s">
        <v>358</v>
      </c>
    </row>
    <row r="362" spans="15:20" x14ac:dyDescent="0.25">
      <c r="O362" s="1"/>
      <c r="T362" s="4" t="s">
        <v>359</v>
      </c>
    </row>
    <row r="363" spans="15:20" x14ac:dyDescent="0.25">
      <c r="O363" s="1"/>
      <c r="T363" s="4" t="s">
        <v>360</v>
      </c>
    </row>
    <row r="364" spans="15:20" x14ac:dyDescent="0.25">
      <c r="O364" s="1"/>
      <c r="T364" s="4" t="s">
        <v>361</v>
      </c>
    </row>
    <row r="365" spans="15:20" x14ac:dyDescent="0.25">
      <c r="O365" s="1"/>
      <c r="T365" s="4" t="s">
        <v>362</v>
      </c>
    </row>
    <row r="366" spans="15:20" x14ac:dyDescent="0.25">
      <c r="O366" s="1"/>
      <c r="T366" s="4" t="s">
        <v>363</v>
      </c>
    </row>
    <row r="367" spans="15:20" x14ac:dyDescent="0.25">
      <c r="O367" s="1"/>
      <c r="T367" s="4" t="s">
        <v>364</v>
      </c>
    </row>
    <row r="368" spans="15:20" x14ac:dyDescent="0.25">
      <c r="O368" s="1"/>
      <c r="T368" s="4" t="s">
        <v>365</v>
      </c>
    </row>
    <row r="369" spans="15:20" x14ac:dyDescent="0.25">
      <c r="O369" s="1"/>
      <c r="T369" s="4" t="s">
        <v>366</v>
      </c>
    </row>
    <row r="370" spans="15:20" x14ac:dyDescent="0.25">
      <c r="O370" s="1"/>
      <c r="T370" s="4" t="s">
        <v>367</v>
      </c>
    </row>
    <row r="371" spans="15:20" x14ac:dyDescent="0.25">
      <c r="O371" s="1"/>
      <c r="T371" s="4" t="s">
        <v>368</v>
      </c>
    </row>
    <row r="372" spans="15:20" x14ac:dyDescent="0.25">
      <c r="O372" s="1"/>
    </row>
    <row r="373" spans="15:20" x14ac:dyDescent="0.25">
      <c r="O373" s="1"/>
    </row>
    <row r="374" spans="15:20" x14ac:dyDescent="0.25">
      <c r="O374" s="1"/>
    </row>
    <row r="375" spans="15:20" x14ac:dyDescent="0.25">
      <c r="O375" s="1"/>
    </row>
    <row r="376" spans="15:20" x14ac:dyDescent="0.25">
      <c r="O376" s="1"/>
    </row>
    <row r="377" spans="15:20" x14ac:dyDescent="0.25">
      <c r="O377" s="1"/>
    </row>
    <row r="378" spans="15:20" x14ac:dyDescent="0.25">
      <c r="O378" s="1"/>
    </row>
    <row r="379" spans="15:20" x14ac:dyDescent="0.25">
      <c r="O379" s="1"/>
    </row>
    <row r="380" spans="15:20" x14ac:dyDescent="0.25">
      <c r="O380" s="1"/>
    </row>
  </sheetData>
  <mergeCells count="4">
    <mergeCell ref="A3:A5"/>
    <mergeCell ref="A6:O6"/>
    <mergeCell ref="A7:B7"/>
    <mergeCell ref="D9:G9"/>
  </mergeCells>
  <dataValidations count="12">
    <dataValidation type="list" allowBlank="1" showInputMessage="1" showErrorMessage="1" promptTitle="PACC" prompt="Seleccione el Código de Bienes y Servicios._x000a_" sqref="A11:A156">
      <formula1>$T$11:$T$371</formula1>
    </dataValidation>
    <dataValidation allowBlank="1" showInputMessage="1" showErrorMessage="1" promptTitle="PACC" prompt="La cantidad total resultará de la suma de las cantidades requeridas en cada trimestre. " sqref="H11:H156"/>
    <dataValidation allowBlank="1" showInputMessage="1" showErrorMessage="1" promptTitle="PACC" prompt="Digite la descripción de la compra o contratación." sqref="B11:B156"/>
    <dataValidation allowBlank="1" showInputMessage="1" showErrorMessage="1" promptTitle="PACC" prompt="Digite la unidad de medida._x000a__x000a_" sqref="C11:C156"/>
    <dataValidation allowBlank="1" showInputMessage="1" showErrorMessage="1" promptTitle="PACC" prompt="Digite el precio unitario estimado._x000a_" sqref="I11:I156"/>
    <dataValidation allowBlank="1" showInputMessage="1" showErrorMessage="1" promptTitle="PACC" prompt="Digite las observaciones que considere." sqref="O11:O156"/>
    <dataValidation type="list" allowBlank="1" showInputMessage="1" showErrorMessage="1" promptTitle="PACC" prompt="Seleccione el procedimiento de selección." sqref="L11:L156">
      <formula1>$W$11:$W$17</formula1>
    </dataValidation>
    <dataValidation allowBlank="1" showInputMessage="1" showErrorMessage="1" promptTitle="PACC" prompt="Digite la fuente de financiamiento del procedimiento de referencia." sqref="M11:M28 M30:M156"/>
    <dataValidation allowBlank="1" showInputMessage="1" showErrorMessage="1" promptTitle="PACC" prompt="Digite el valor adquirido." sqref="N11:N20 N30:N156"/>
    <dataValidation allowBlank="1" showInputMessage="1" showErrorMessage="1" promptTitle="PACC" prompt="Este valor se calculará automáticamente, resultado de la multiplicación de la cantidad total por el precio unitario estimado." sqref="J31:K31 N21:N29 J11:J30 J32:J156"/>
    <dataValidation allowBlank="1" showInputMessage="1" showErrorMessage="1" promptTitle="PACC" prompt="Digite la cantidad requerida en este período._x000a_" sqref="D11:G11 D16:G16 D118:G156"/>
    <dataValidation allowBlank="1" showInputMessage="1" showErrorMessage="1" promptTitle="PACC" prompt="Este valor se calculará sumando los costos totales que posean el mismo Código de Catálogo de Bienes y Servicios." sqref="K11:K30 K32:K156"/>
  </dataValidations>
  <printOptions horizontalCentered="1" verticalCentered="1"/>
  <pageMargins left="0.23622047244094491" right="0.23622047244094491" top="0.74803149606299213" bottom="0.74803149606299213" header="0.31496062992125984" footer="0.31496062992125984"/>
  <pageSetup paperSize="9" scale="48" fitToHeight="2"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0"/>
  <sheetViews>
    <sheetView topLeftCell="A6" zoomScale="70" zoomScaleNormal="70" workbookViewId="0">
      <selection activeCell="D11" sqref="D11:G156"/>
    </sheetView>
  </sheetViews>
  <sheetFormatPr baseColWidth="10" defaultColWidth="11.42578125" defaultRowHeight="18" x14ac:dyDescent="0.25"/>
  <cols>
    <col min="1" max="1" width="49.85546875" style="73" customWidth="1"/>
    <col min="2" max="2" width="36" style="73" customWidth="1"/>
    <col min="3" max="3" width="12" style="73" customWidth="1"/>
    <col min="4" max="4" width="12.28515625" style="73" customWidth="1"/>
    <col min="5" max="5" width="8" style="73" customWidth="1"/>
    <col min="6" max="7" width="7.42578125" style="73" customWidth="1"/>
    <col min="8" max="8" width="13" style="73" customWidth="1"/>
    <col min="9" max="9" width="16.42578125" style="73" customWidth="1"/>
    <col min="10" max="10" width="17.140625" style="73" customWidth="1"/>
    <col min="11" max="11" width="27.140625" style="73" customWidth="1"/>
    <col min="12" max="12" width="22.85546875" style="73" customWidth="1"/>
    <col min="13" max="13" width="20.7109375" style="73" customWidth="1"/>
    <col min="14" max="14" width="14.5703125" style="73" customWidth="1"/>
    <col min="15" max="15" width="18.28515625" style="73" customWidth="1"/>
    <col min="16" max="16" width="19.42578125" style="73" customWidth="1"/>
    <col min="17" max="17" width="18.85546875" style="73" customWidth="1"/>
    <col min="18" max="18" width="17.140625" style="73" customWidth="1"/>
    <col min="19" max="19" width="21.42578125" style="73" customWidth="1"/>
    <col min="20" max="20" width="64.5703125" style="73" hidden="1" customWidth="1"/>
    <col min="21" max="21" width="20.85546875" style="73" customWidth="1"/>
    <col min="22" max="22" width="0" style="73" hidden="1" customWidth="1"/>
    <col min="23" max="23" width="52.28515625" style="73" hidden="1" customWidth="1"/>
    <col min="24" max="24" width="17.7109375" style="73" customWidth="1"/>
    <col min="25" max="16384" width="11.42578125" style="73"/>
  </cols>
  <sheetData>
    <row r="1" spans="1:23" ht="18.75" thickBot="1" x14ac:dyDescent="0.3"/>
    <row r="2" spans="1:23" ht="33.75" customHeight="1" x14ac:dyDescent="0.25">
      <c r="A2" s="9" t="s">
        <v>25</v>
      </c>
      <c r="N2" s="12" t="s">
        <v>2</v>
      </c>
      <c r="O2" s="21"/>
    </row>
    <row r="3" spans="1:23" ht="30.75" customHeight="1" x14ac:dyDescent="0.25">
      <c r="A3" s="116"/>
      <c r="N3" s="13" t="s">
        <v>3</v>
      </c>
      <c r="O3" s="22"/>
    </row>
    <row r="4" spans="1:23" ht="20.25" x14ac:dyDescent="0.3">
      <c r="A4" s="116"/>
      <c r="B4" s="74"/>
      <c r="C4" s="74"/>
      <c r="D4" s="74"/>
      <c r="E4" s="74"/>
      <c r="F4" s="74"/>
      <c r="G4" s="74"/>
      <c r="H4" s="74"/>
      <c r="I4" s="74"/>
      <c r="J4" s="74"/>
      <c r="K4" s="74"/>
      <c r="N4" s="13" t="s">
        <v>4</v>
      </c>
      <c r="O4" s="14"/>
    </row>
    <row r="5" spans="1:23" ht="17.25" customHeight="1" thickBot="1" x14ac:dyDescent="0.3">
      <c r="A5" s="116"/>
      <c r="B5" s="10"/>
      <c r="C5" s="10"/>
      <c r="D5" s="10"/>
      <c r="E5" s="10"/>
      <c r="F5" s="10"/>
      <c r="G5" s="10"/>
      <c r="H5" s="10"/>
      <c r="I5" s="10"/>
      <c r="J5" s="10"/>
      <c r="K5" s="10"/>
      <c r="N5" s="15" t="s">
        <v>12</v>
      </c>
      <c r="O5" s="16"/>
    </row>
    <row r="6" spans="1:23" ht="29.25" customHeight="1" x14ac:dyDescent="0.3">
      <c r="A6" s="117" t="s">
        <v>628</v>
      </c>
      <c r="B6" s="117"/>
      <c r="C6" s="117"/>
      <c r="D6" s="117"/>
      <c r="E6" s="117"/>
      <c r="F6" s="117"/>
      <c r="G6" s="117"/>
      <c r="H6" s="117"/>
      <c r="I6" s="117"/>
      <c r="J6" s="117"/>
      <c r="K6" s="117"/>
      <c r="L6" s="117"/>
      <c r="M6" s="117"/>
      <c r="N6" s="117"/>
      <c r="O6" s="117"/>
    </row>
    <row r="7" spans="1:23" x14ac:dyDescent="0.25">
      <c r="A7" s="122" t="s">
        <v>649</v>
      </c>
      <c r="B7" s="122"/>
      <c r="C7" s="122"/>
      <c r="D7" s="122"/>
      <c r="E7" s="122"/>
      <c r="F7" s="122"/>
      <c r="G7" s="122"/>
      <c r="H7" s="122"/>
      <c r="I7" s="122"/>
      <c r="J7" s="122"/>
      <c r="K7" s="122"/>
      <c r="L7" s="122"/>
      <c r="M7" s="122"/>
      <c r="N7" s="122"/>
      <c r="O7" s="122"/>
    </row>
    <row r="8" spans="1:23" ht="18.75" thickBot="1" x14ac:dyDescent="0.3"/>
    <row r="9" spans="1:23" ht="23.25" customHeight="1" x14ac:dyDescent="0.25">
      <c r="C9" s="2"/>
      <c r="D9" s="119" t="s">
        <v>15</v>
      </c>
      <c r="E9" s="120"/>
      <c r="F9" s="120"/>
      <c r="G9" s="121"/>
      <c r="H9" s="2"/>
      <c r="I9" s="2"/>
      <c r="J9" s="2"/>
      <c r="K9" s="2"/>
    </row>
    <row r="10" spans="1:23" ht="165.75" customHeight="1" x14ac:dyDescent="0.25">
      <c r="A10" s="17" t="s">
        <v>11</v>
      </c>
      <c r="B10" s="18" t="s">
        <v>370</v>
      </c>
      <c r="C10" s="18" t="s">
        <v>0</v>
      </c>
      <c r="D10" s="19" t="s">
        <v>7</v>
      </c>
      <c r="E10" s="19" t="s">
        <v>8</v>
      </c>
      <c r="F10" s="19" t="s">
        <v>9</v>
      </c>
      <c r="G10" s="19" t="s">
        <v>10</v>
      </c>
      <c r="H10" s="18" t="s">
        <v>5</v>
      </c>
      <c r="I10" s="18" t="s">
        <v>16</v>
      </c>
      <c r="J10" s="18" t="s">
        <v>371</v>
      </c>
      <c r="K10" s="18" t="s">
        <v>369</v>
      </c>
      <c r="L10" s="18" t="s">
        <v>19</v>
      </c>
      <c r="M10" s="18" t="s">
        <v>6</v>
      </c>
      <c r="N10" s="18" t="s">
        <v>1</v>
      </c>
      <c r="O10" s="20" t="s">
        <v>13</v>
      </c>
      <c r="Q10" s="5"/>
      <c r="R10" s="5"/>
      <c r="S10" s="5"/>
      <c r="T10" s="5"/>
      <c r="U10" s="5"/>
    </row>
    <row r="11" spans="1:23" s="40" customFormat="1" x14ac:dyDescent="0.25">
      <c r="A11" s="38" t="s">
        <v>57</v>
      </c>
      <c r="B11" s="38" t="s">
        <v>374</v>
      </c>
      <c r="C11" s="38"/>
      <c r="D11" s="107"/>
      <c r="E11" s="107"/>
      <c r="F11" s="107"/>
      <c r="G11" s="107"/>
      <c r="H11" s="50"/>
      <c r="I11" s="39"/>
      <c r="J11" s="39"/>
      <c r="K11" s="39"/>
      <c r="L11" s="38"/>
      <c r="M11" s="38"/>
      <c r="N11" s="39"/>
      <c r="O11" s="38"/>
      <c r="T11" s="4" t="s">
        <v>26</v>
      </c>
      <c r="W11" s="41" t="s">
        <v>23</v>
      </c>
    </row>
    <row r="12" spans="1:23" x14ac:dyDescent="0.25">
      <c r="A12" s="6" t="s">
        <v>59</v>
      </c>
      <c r="B12" s="6" t="s">
        <v>376</v>
      </c>
      <c r="C12" s="6"/>
      <c r="D12" s="107"/>
      <c r="E12" s="107"/>
      <c r="F12" s="107"/>
      <c r="G12" s="107"/>
      <c r="H12" s="50"/>
      <c r="I12" s="8"/>
      <c r="J12" s="39"/>
      <c r="K12" s="8"/>
      <c r="L12" s="6"/>
      <c r="M12" s="6"/>
      <c r="N12" s="8"/>
      <c r="O12" s="6"/>
      <c r="T12" s="4" t="s">
        <v>27</v>
      </c>
      <c r="W12" s="11" t="s">
        <v>24</v>
      </c>
    </row>
    <row r="13" spans="1:23" x14ac:dyDescent="0.25">
      <c r="A13" s="6" t="s">
        <v>377</v>
      </c>
      <c r="B13" s="6" t="s">
        <v>378</v>
      </c>
      <c r="C13" s="6"/>
      <c r="D13" s="107"/>
      <c r="E13" s="107"/>
      <c r="F13" s="107"/>
      <c r="G13" s="107"/>
      <c r="H13" s="50"/>
      <c r="I13" s="8"/>
      <c r="J13" s="39"/>
      <c r="K13" s="8"/>
      <c r="L13" s="6"/>
      <c r="M13" s="6"/>
      <c r="N13" s="8"/>
      <c r="O13" s="6"/>
      <c r="T13" s="4" t="s">
        <v>28</v>
      </c>
      <c r="W13" s="11" t="s">
        <v>22</v>
      </c>
    </row>
    <row r="14" spans="1:23" x14ac:dyDescent="0.25">
      <c r="A14" s="29" t="s">
        <v>88</v>
      </c>
      <c r="B14" s="29" t="s">
        <v>380</v>
      </c>
      <c r="C14" s="29"/>
      <c r="D14" s="107"/>
      <c r="E14" s="107"/>
      <c r="F14" s="107"/>
      <c r="G14" s="107"/>
      <c r="H14" s="50"/>
      <c r="I14" s="30"/>
      <c r="J14" s="39"/>
      <c r="K14" s="30"/>
      <c r="L14" s="29"/>
      <c r="M14" s="29"/>
      <c r="N14" s="8"/>
      <c r="O14" s="6"/>
      <c r="T14" s="4" t="s">
        <v>29</v>
      </c>
      <c r="W14" s="11" t="s">
        <v>21</v>
      </c>
    </row>
    <row r="15" spans="1:23" x14ac:dyDescent="0.25">
      <c r="A15" s="6" t="s">
        <v>99</v>
      </c>
      <c r="B15" s="6" t="s">
        <v>381</v>
      </c>
      <c r="C15" s="6"/>
      <c r="D15" s="107"/>
      <c r="E15" s="107"/>
      <c r="F15" s="107"/>
      <c r="G15" s="107"/>
      <c r="H15" s="50"/>
      <c r="I15" s="8"/>
      <c r="J15" s="39"/>
      <c r="K15" s="8"/>
      <c r="L15" s="6"/>
      <c r="M15" s="6"/>
      <c r="N15" s="8"/>
      <c r="O15" s="6"/>
      <c r="T15" s="4" t="s">
        <v>30</v>
      </c>
      <c r="W15" s="11" t="s">
        <v>20</v>
      </c>
    </row>
    <row r="16" spans="1:23" x14ac:dyDescent="0.25">
      <c r="A16" s="6" t="s">
        <v>101</v>
      </c>
      <c r="B16" s="6" t="s">
        <v>382</v>
      </c>
      <c r="C16" s="6"/>
      <c r="D16" s="107"/>
      <c r="E16" s="107"/>
      <c r="F16" s="107"/>
      <c r="G16" s="107"/>
      <c r="H16" s="50"/>
      <c r="I16" s="8"/>
      <c r="J16" s="39"/>
      <c r="K16" s="8"/>
      <c r="L16" s="6"/>
      <c r="M16" s="6"/>
      <c r="N16" s="8"/>
      <c r="O16" s="6"/>
      <c r="T16" s="4" t="s">
        <v>31</v>
      </c>
      <c r="W16" s="11" t="s">
        <v>17</v>
      </c>
    </row>
    <row r="17" spans="1:23" x14ac:dyDescent="0.25">
      <c r="A17" s="31" t="s">
        <v>105</v>
      </c>
      <c r="B17" s="31" t="s">
        <v>384</v>
      </c>
      <c r="C17" s="31"/>
      <c r="D17" s="107"/>
      <c r="E17" s="107"/>
      <c r="F17" s="107"/>
      <c r="G17" s="107"/>
      <c r="H17" s="50"/>
      <c r="I17" s="32"/>
      <c r="J17" s="39"/>
      <c r="K17" s="32"/>
      <c r="L17" s="31"/>
      <c r="M17" s="31"/>
      <c r="N17" s="32"/>
      <c r="O17" s="31"/>
      <c r="T17" s="4" t="s">
        <v>32</v>
      </c>
      <c r="W17" s="11" t="s">
        <v>18</v>
      </c>
    </row>
    <row r="18" spans="1:23" x14ac:dyDescent="0.25">
      <c r="A18" s="29" t="s">
        <v>110</v>
      </c>
      <c r="B18" s="29" t="s">
        <v>627</v>
      </c>
      <c r="C18" s="29"/>
      <c r="D18" s="107"/>
      <c r="E18" s="107"/>
      <c r="F18" s="107"/>
      <c r="G18" s="107"/>
      <c r="H18" s="50"/>
      <c r="I18" s="30"/>
      <c r="J18" s="39"/>
      <c r="K18" s="30"/>
      <c r="L18" s="29"/>
      <c r="M18" s="29"/>
      <c r="N18" s="30"/>
      <c r="O18" s="29"/>
      <c r="T18" s="4" t="s">
        <v>33</v>
      </c>
      <c r="W18" s="11"/>
    </row>
    <row r="19" spans="1:23" x14ac:dyDescent="0.25">
      <c r="A19" s="31" t="s">
        <v>154</v>
      </c>
      <c r="B19" s="31" t="s">
        <v>385</v>
      </c>
      <c r="C19" s="31"/>
      <c r="D19" s="107"/>
      <c r="E19" s="107"/>
      <c r="F19" s="107"/>
      <c r="G19" s="107"/>
      <c r="H19" s="50"/>
      <c r="I19" s="32"/>
      <c r="J19" s="39"/>
      <c r="K19" s="32"/>
      <c r="L19" s="31"/>
      <c r="M19" s="31"/>
      <c r="N19" s="32"/>
      <c r="O19" s="6"/>
      <c r="T19" s="4" t="s">
        <v>34</v>
      </c>
      <c r="W19" s="11"/>
    </row>
    <row r="20" spans="1:23" x14ac:dyDescent="0.25">
      <c r="A20" s="29" t="s">
        <v>177</v>
      </c>
      <c r="B20" s="29" t="s">
        <v>619</v>
      </c>
      <c r="C20" s="29"/>
      <c r="D20" s="107"/>
      <c r="E20" s="107"/>
      <c r="F20" s="107"/>
      <c r="G20" s="107"/>
      <c r="H20" s="50"/>
      <c r="I20" s="30"/>
      <c r="J20" s="39"/>
      <c r="K20" s="30"/>
      <c r="L20" s="29"/>
      <c r="M20" s="29"/>
      <c r="N20" s="8"/>
      <c r="O20" s="6"/>
      <c r="T20" s="4"/>
      <c r="W20" s="11"/>
    </row>
    <row r="21" spans="1:23" x14ac:dyDescent="0.25">
      <c r="A21" s="31" t="s">
        <v>386</v>
      </c>
      <c r="B21" s="31" t="s">
        <v>387</v>
      </c>
      <c r="C21" s="31"/>
      <c r="D21" s="107"/>
      <c r="E21" s="107"/>
      <c r="F21" s="107"/>
      <c r="G21" s="107"/>
      <c r="H21" s="50"/>
      <c r="I21" s="32"/>
      <c r="J21" s="39"/>
      <c r="K21" s="32"/>
      <c r="L21" s="31"/>
      <c r="M21" s="31"/>
      <c r="N21" s="30"/>
      <c r="O21" s="6"/>
      <c r="T21" s="4"/>
      <c r="W21" s="11"/>
    </row>
    <row r="22" spans="1:23" x14ac:dyDescent="0.25">
      <c r="A22" s="29" t="s">
        <v>388</v>
      </c>
      <c r="B22" s="29" t="s">
        <v>389</v>
      </c>
      <c r="C22" s="29"/>
      <c r="D22" s="107"/>
      <c r="E22" s="107"/>
      <c r="F22" s="107"/>
      <c r="G22" s="107"/>
      <c r="H22" s="50"/>
      <c r="I22" s="30"/>
      <c r="J22" s="39"/>
      <c r="K22" s="30"/>
      <c r="L22" s="29"/>
      <c r="M22" s="29"/>
      <c r="N22" s="32"/>
      <c r="O22" s="6"/>
      <c r="T22" s="4" t="s">
        <v>35</v>
      </c>
      <c r="W22" s="11"/>
    </row>
    <row r="23" spans="1:23" x14ac:dyDescent="0.25">
      <c r="A23" s="31" t="s">
        <v>390</v>
      </c>
      <c r="B23" s="31" t="s">
        <v>391</v>
      </c>
      <c r="C23" s="31"/>
      <c r="D23" s="107"/>
      <c r="E23" s="107"/>
      <c r="F23" s="107"/>
      <c r="G23" s="107"/>
      <c r="H23" s="50"/>
      <c r="I23" s="32"/>
      <c r="J23" s="39"/>
      <c r="K23" s="32"/>
      <c r="L23" s="31"/>
      <c r="M23" s="31"/>
      <c r="N23" s="30"/>
      <c r="O23" s="6"/>
      <c r="T23" s="4" t="s">
        <v>36</v>
      </c>
      <c r="W23" s="11"/>
    </row>
    <row r="24" spans="1:23" x14ac:dyDescent="0.25">
      <c r="A24" s="29" t="s">
        <v>392</v>
      </c>
      <c r="B24" s="29" t="s">
        <v>393</v>
      </c>
      <c r="C24" s="29"/>
      <c r="D24" s="107"/>
      <c r="E24" s="107"/>
      <c r="F24" s="107"/>
      <c r="G24" s="107"/>
      <c r="H24" s="50"/>
      <c r="I24" s="30"/>
      <c r="J24" s="39"/>
      <c r="K24" s="30"/>
      <c r="L24" s="29"/>
      <c r="M24" s="29"/>
      <c r="N24" s="32"/>
      <c r="O24" s="29"/>
      <c r="T24" s="4" t="s">
        <v>37</v>
      </c>
      <c r="W24" s="11"/>
    </row>
    <row r="25" spans="1:23" x14ac:dyDescent="0.25">
      <c r="A25" s="31" t="s">
        <v>394</v>
      </c>
      <c r="B25" s="31" t="s">
        <v>395</v>
      </c>
      <c r="C25" s="31"/>
      <c r="D25" s="107"/>
      <c r="E25" s="107"/>
      <c r="F25" s="107"/>
      <c r="G25" s="107"/>
      <c r="H25" s="50"/>
      <c r="I25" s="32"/>
      <c r="J25" s="39"/>
      <c r="K25" s="32"/>
      <c r="L25" s="31"/>
      <c r="M25" s="31"/>
      <c r="N25" s="30"/>
      <c r="O25" s="6"/>
      <c r="T25" s="4" t="s">
        <v>38</v>
      </c>
      <c r="W25" s="11"/>
    </row>
    <row r="26" spans="1:23" x14ac:dyDescent="0.25">
      <c r="A26" s="29" t="s">
        <v>396</v>
      </c>
      <c r="B26" s="29" t="s">
        <v>397</v>
      </c>
      <c r="C26" s="29"/>
      <c r="D26" s="107"/>
      <c r="E26" s="107"/>
      <c r="F26" s="107"/>
      <c r="G26" s="107"/>
      <c r="H26" s="50"/>
      <c r="I26" s="30"/>
      <c r="J26" s="39"/>
      <c r="K26" s="30"/>
      <c r="L26" s="29"/>
      <c r="M26" s="29"/>
      <c r="N26" s="32"/>
      <c r="O26" s="29"/>
      <c r="T26" s="4" t="s">
        <v>39</v>
      </c>
      <c r="W26" s="11"/>
    </row>
    <row r="27" spans="1:23" x14ac:dyDescent="0.25">
      <c r="A27" s="31" t="s">
        <v>398</v>
      </c>
      <c r="B27" s="31" t="s">
        <v>399</v>
      </c>
      <c r="C27" s="31"/>
      <c r="D27" s="107"/>
      <c r="E27" s="107"/>
      <c r="F27" s="107"/>
      <c r="G27" s="107"/>
      <c r="H27" s="50"/>
      <c r="I27" s="32"/>
      <c r="J27" s="39"/>
      <c r="K27" s="32"/>
      <c r="L27" s="31"/>
      <c r="M27" s="31"/>
      <c r="N27" s="30"/>
      <c r="O27" s="6"/>
      <c r="T27" s="4" t="s">
        <v>40</v>
      </c>
      <c r="W27" s="11"/>
    </row>
    <row r="28" spans="1:23" x14ac:dyDescent="0.25">
      <c r="A28" s="29" t="s">
        <v>400</v>
      </c>
      <c r="B28" s="29" t="s">
        <v>401</v>
      </c>
      <c r="C28" s="29"/>
      <c r="D28" s="107"/>
      <c r="E28" s="107"/>
      <c r="F28" s="107"/>
      <c r="G28" s="107"/>
      <c r="H28" s="50"/>
      <c r="I28" s="30"/>
      <c r="J28" s="39"/>
      <c r="K28" s="30"/>
      <c r="L28" s="29"/>
      <c r="M28" s="29"/>
      <c r="N28" s="32"/>
      <c r="O28" s="6"/>
      <c r="T28" s="4" t="s">
        <v>41</v>
      </c>
      <c r="W28" s="11"/>
    </row>
    <row r="29" spans="1:23" x14ac:dyDescent="0.25">
      <c r="A29" s="31" t="s">
        <v>180</v>
      </c>
      <c r="B29" s="31" t="s">
        <v>712</v>
      </c>
      <c r="C29" s="31" t="s">
        <v>372</v>
      </c>
      <c r="D29" s="107">
        <v>1</v>
      </c>
      <c r="E29" s="107"/>
      <c r="F29" s="107"/>
      <c r="G29" s="107"/>
      <c r="H29" s="50"/>
      <c r="I29" s="32"/>
      <c r="J29" s="39"/>
      <c r="K29" s="32"/>
      <c r="L29" s="31"/>
      <c r="M29" s="11"/>
      <c r="N29" s="30"/>
      <c r="O29" s="6"/>
      <c r="T29" s="4" t="s">
        <v>42</v>
      </c>
      <c r="W29" s="11"/>
    </row>
    <row r="30" spans="1:23" x14ac:dyDescent="0.25">
      <c r="A30" s="31" t="s">
        <v>403</v>
      </c>
      <c r="B30" s="29" t="s">
        <v>711</v>
      </c>
      <c r="C30" s="29" t="s">
        <v>372</v>
      </c>
      <c r="D30" s="107">
        <v>3</v>
      </c>
      <c r="E30" s="107">
        <v>2</v>
      </c>
      <c r="F30" s="107">
        <v>3</v>
      </c>
      <c r="G30" s="107">
        <v>2</v>
      </c>
      <c r="H30" s="50">
        <v>10</v>
      </c>
      <c r="I30" s="30"/>
      <c r="J30" s="39"/>
      <c r="K30" s="30"/>
      <c r="L30" s="29"/>
      <c r="M30" s="31"/>
      <c r="N30" s="30"/>
      <c r="O30" s="29"/>
      <c r="T30" s="4" t="s">
        <v>43</v>
      </c>
      <c r="W30" s="11"/>
    </row>
    <row r="31" spans="1:23" x14ac:dyDescent="0.25">
      <c r="A31" s="31" t="s">
        <v>403</v>
      </c>
      <c r="B31" s="31" t="s">
        <v>710</v>
      </c>
      <c r="C31" s="31" t="s">
        <v>708</v>
      </c>
      <c r="D31" s="107">
        <v>10</v>
      </c>
      <c r="E31" s="107">
        <v>10</v>
      </c>
      <c r="F31" s="107">
        <v>10</v>
      </c>
      <c r="G31" s="107">
        <v>10</v>
      </c>
      <c r="H31" s="50">
        <v>40</v>
      </c>
      <c r="I31" s="32"/>
      <c r="J31" s="39"/>
      <c r="K31" s="32"/>
      <c r="L31" s="31"/>
      <c r="M31" s="31"/>
      <c r="N31" s="32"/>
      <c r="O31" s="31"/>
      <c r="T31" s="4" t="s">
        <v>44</v>
      </c>
      <c r="W31" s="11"/>
    </row>
    <row r="32" spans="1:23" x14ac:dyDescent="0.25">
      <c r="A32" s="31" t="s">
        <v>405</v>
      </c>
      <c r="B32" s="29" t="s">
        <v>709</v>
      </c>
      <c r="C32" s="29" t="s">
        <v>708</v>
      </c>
      <c r="D32" s="107">
        <v>10</v>
      </c>
      <c r="E32" s="107">
        <v>10</v>
      </c>
      <c r="F32" s="107">
        <v>10</v>
      </c>
      <c r="G32" s="107">
        <v>10</v>
      </c>
      <c r="H32" s="50">
        <v>40</v>
      </c>
      <c r="I32" s="30"/>
      <c r="J32" s="39"/>
      <c r="K32" s="30"/>
      <c r="L32" s="29"/>
      <c r="M32" s="29"/>
      <c r="N32" s="30"/>
      <c r="O32" s="29"/>
      <c r="T32" s="4" t="s">
        <v>45</v>
      </c>
      <c r="W32" s="11"/>
    </row>
    <row r="33" spans="1:23" x14ac:dyDescent="0.25">
      <c r="A33" s="31" t="s">
        <v>407</v>
      </c>
      <c r="B33" s="31" t="s">
        <v>707</v>
      </c>
      <c r="C33" s="31" t="s">
        <v>660</v>
      </c>
      <c r="D33" s="107">
        <v>3</v>
      </c>
      <c r="E33" s="107">
        <v>3</v>
      </c>
      <c r="F33" s="107">
        <v>3</v>
      </c>
      <c r="G33" s="107">
        <v>3</v>
      </c>
      <c r="H33" s="50">
        <v>12</v>
      </c>
      <c r="I33" s="32"/>
      <c r="J33" s="39"/>
      <c r="K33" s="32"/>
      <c r="L33" s="31"/>
      <c r="M33" s="31"/>
      <c r="N33" s="8"/>
      <c r="O33" s="6"/>
      <c r="T33" s="4" t="s">
        <v>46</v>
      </c>
      <c r="W33" s="11"/>
    </row>
    <row r="34" spans="1:23" x14ac:dyDescent="0.25">
      <c r="A34" s="31" t="s">
        <v>408</v>
      </c>
      <c r="B34" s="6" t="s">
        <v>706</v>
      </c>
      <c r="C34" s="6" t="s">
        <v>660</v>
      </c>
      <c r="D34" s="107">
        <v>4</v>
      </c>
      <c r="E34" s="107">
        <v>3</v>
      </c>
      <c r="F34" s="107">
        <v>4</v>
      </c>
      <c r="G34" s="107">
        <v>3</v>
      </c>
      <c r="H34" s="50">
        <v>14</v>
      </c>
      <c r="I34" s="8"/>
      <c r="J34" s="39"/>
      <c r="K34" s="8"/>
      <c r="L34" s="6"/>
      <c r="M34" s="6"/>
      <c r="N34" s="8"/>
      <c r="O34" s="6"/>
      <c r="T34" s="4" t="s">
        <v>47</v>
      </c>
      <c r="W34" s="11"/>
    </row>
    <row r="35" spans="1:23" x14ac:dyDescent="0.25">
      <c r="A35" s="31" t="s">
        <v>410</v>
      </c>
      <c r="B35" s="6" t="s">
        <v>705</v>
      </c>
      <c r="C35" s="6" t="s">
        <v>660</v>
      </c>
      <c r="D35" s="107">
        <v>1</v>
      </c>
      <c r="E35" s="107"/>
      <c r="F35" s="107"/>
      <c r="G35" s="107"/>
      <c r="H35" s="50"/>
      <c r="I35" s="8"/>
      <c r="J35" s="39"/>
      <c r="K35" s="8"/>
      <c r="L35" s="6"/>
      <c r="M35" s="6"/>
      <c r="N35" s="8"/>
      <c r="O35" s="6"/>
      <c r="T35" s="4" t="s">
        <v>48</v>
      </c>
      <c r="W35" s="11"/>
    </row>
    <row r="36" spans="1:23" x14ac:dyDescent="0.25">
      <c r="A36" s="31" t="s">
        <v>412</v>
      </c>
      <c r="B36" s="29" t="s">
        <v>704</v>
      </c>
      <c r="C36" s="29" t="s">
        <v>660</v>
      </c>
      <c r="D36" s="107">
        <v>2</v>
      </c>
      <c r="E36" s="107"/>
      <c r="F36" s="107"/>
      <c r="G36" s="107"/>
      <c r="H36" s="50">
        <v>2</v>
      </c>
      <c r="I36" s="30"/>
      <c r="J36" s="39"/>
      <c r="K36" s="30"/>
      <c r="L36" s="29"/>
      <c r="M36" s="29"/>
      <c r="N36" s="30"/>
      <c r="O36" s="29"/>
      <c r="T36" s="4" t="s">
        <v>49</v>
      </c>
      <c r="W36" s="11"/>
    </row>
    <row r="37" spans="1:23" x14ac:dyDescent="0.25">
      <c r="A37" s="31" t="s">
        <v>414</v>
      </c>
      <c r="B37" s="31" t="s">
        <v>703</v>
      </c>
      <c r="C37" s="31" t="s">
        <v>660</v>
      </c>
      <c r="D37" s="107">
        <v>50</v>
      </c>
      <c r="E37" s="107">
        <v>50</v>
      </c>
      <c r="F37" s="107">
        <v>50</v>
      </c>
      <c r="G37" s="107">
        <v>50</v>
      </c>
      <c r="H37" s="50">
        <v>200</v>
      </c>
      <c r="I37" s="32"/>
      <c r="J37" s="39"/>
      <c r="K37" s="32"/>
      <c r="L37" s="31"/>
      <c r="M37" s="31"/>
      <c r="N37" s="8"/>
      <c r="O37" s="6"/>
      <c r="T37" s="4" t="s">
        <v>50</v>
      </c>
      <c r="W37" s="11"/>
    </row>
    <row r="38" spans="1:23" s="40" customFormat="1" x14ac:dyDescent="0.25">
      <c r="A38" s="31" t="s">
        <v>416</v>
      </c>
      <c r="B38" s="38" t="s">
        <v>702</v>
      </c>
      <c r="C38" s="38" t="s">
        <v>660</v>
      </c>
      <c r="D38" s="107">
        <v>10</v>
      </c>
      <c r="E38" s="107">
        <v>10</v>
      </c>
      <c r="F38" s="107">
        <v>10</v>
      </c>
      <c r="G38" s="107">
        <v>10</v>
      </c>
      <c r="H38" s="50">
        <v>40</v>
      </c>
      <c r="I38" s="39"/>
      <c r="J38" s="39"/>
      <c r="K38" s="39"/>
      <c r="L38" s="38"/>
      <c r="M38" s="38"/>
      <c r="N38" s="39"/>
      <c r="O38" s="38"/>
      <c r="T38" s="4" t="s">
        <v>51</v>
      </c>
      <c r="W38" s="41"/>
    </row>
    <row r="39" spans="1:23" x14ac:dyDescent="0.25">
      <c r="A39" s="31" t="s">
        <v>418</v>
      </c>
      <c r="B39" s="31" t="s">
        <v>701</v>
      </c>
      <c r="C39" s="31" t="s">
        <v>660</v>
      </c>
      <c r="D39" s="107">
        <v>1</v>
      </c>
      <c r="E39" s="107"/>
      <c r="F39" s="107"/>
      <c r="G39" s="107"/>
      <c r="H39" s="50">
        <v>1</v>
      </c>
      <c r="I39" s="32"/>
      <c r="J39" s="39"/>
      <c r="K39" s="32"/>
      <c r="L39" s="6"/>
      <c r="M39" s="6"/>
      <c r="N39" s="8"/>
      <c r="O39" s="6"/>
      <c r="T39" s="4" t="s">
        <v>52</v>
      </c>
      <c r="W39" s="11"/>
    </row>
    <row r="40" spans="1:23" x14ac:dyDescent="0.25">
      <c r="A40" s="31" t="s">
        <v>420</v>
      </c>
      <c r="B40" s="29" t="s">
        <v>700</v>
      </c>
      <c r="C40" s="29" t="s">
        <v>660</v>
      </c>
      <c r="D40" s="107">
        <v>2</v>
      </c>
      <c r="E40" s="107">
        <v>2</v>
      </c>
      <c r="F40" s="107">
        <v>2</v>
      </c>
      <c r="G40" s="107">
        <v>2</v>
      </c>
      <c r="H40" s="50">
        <v>8</v>
      </c>
      <c r="I40" s="30"/>
      <c r="J40" s="39"/>
      <c r="K40" s="30"/>
      <c r="L40" s="29"/>
      <c r="M40" s="29"/>
      <c r="N40" s="30"/>
      <c r="O40" s="29"/>
      <c r="T40" s="4" t="s">
        <v>53</v>
      </c>
      <c r="W40" s="11"/>
    </row>
    <row r="41" spans="1:23" x14ac:dyDescent="0.25">
      <c r="A41" s="31" t="s">
        <v>422</v>
      </c>
      <c r="B41" s="6" t="s">
        <v>699</v>
      </c>
      <c r="C41" s="6" t="s">
        <v>660</v>
      </c>
      <c r="D41" s="107">
        <v>4</v>
      </c>
      <c r="E41" s="107">
        <v>4</v>
      </c>
      <c r="F41" s="107">
        <v>4</v>
      </c>
      <c r="G41" s="107">
        <v>4</v>
      </c>
      <c r="H41" s="50">
        <v>16</v>
      </c>
      <c r="I41" s="8"/>
      <c r="J41" s="39"/>
      <c r="K41" s="8"/>
      <c r="L41" s="6"/>
      <c r="M41" s="6"/>
      <c r="N41" s="8"/>
      <c r="O41" s="6"/>
      <c r="T41" s="4" t="s">
        <v>54</v>
      </c>
      <c r="W41" s="11"/>
    </row>
    <row r="42" spans="1:23" x14ac:dyDescent="0.25">
      <c r="A42" s="31" t="s">
        <v>424</v>
      </c>
      <c r="B42" s="6" t="s">
        <v>698</v>
      </c>
      <c r="C42" s="6" t="s">
        <v>660</v>
      </c>
      <c r="D42" s="107">
        <v>3</v>
      </c>
      <c r="E42" s="107">
        <v>3</v>
      </c>
      <c r="F42" s="107">
        <v>3</v>
      </c>
      <c r="G42" s="107">
        <v>3</v>
      </c>
      <c r="H42" s="50">
        <v>12</v>
      </c>
      <c r="I42" s="8"/>
      <c r="J42" s="39"/>
      <c r="K42" s="8"/>
      <c r="L42" s="6"/>
      <c r="M42" s="6"/>
      <c r="N42" s="8"/>
      <c r="O42" s="6"/>
      <c r="T42" s="4" t="s">
        <v>55</v>
      </c>
      <c r="W42" s="11"/>
    </row>
    <row r="43" spans="1:23" x14ac:dyDescent="0.25">
      <c r="A43" s="31" t="s">
        <v>426</v>
      </c>
      <c r="B43" s="6" t="s">
        <v>697</v>
      </c>
      <c r="C43" s="6" t="s">
        <v>660</v>
      </c>
      <c r="D43" s="107">
        <v>2</v>
      </c>
      <c r="E43" s="107">
        <v>2</v>
      </c>
      <c r="F43" s="107">
        <v>2</v>
      </c>
      <c r="G43" s="107"/>
      <c r="H43" s="50">
        <v>6</v>
      </c>
      <c r="I43" s="8"/>
      <c r="J43" s="39"/>
      <c r="K43" s="8"/>
      <c r="L43" s="6"/>
      <c r="M43" s="6"/>
      <c r="N43" s="8"/>
      <c r="O43" s="6"/>
      <c r="T43" s="4" t="s">
        <v>56</v>
      </c>
      <c r="W43" s="11"/>
    </row>
    <row r="44" spans="1:23" x14ac:dyDescent="0.25">
      <c r="A44" s="31" t="s">
        <v>428</v>
      </c>
      <c r="B44" s="6" t="s">
        <v>696</v>
      </c>
      <c r="C44" s="6" t="s">
        <v>660</v>
      </c>
      <c r="D44" s="107">
        <v>2</v>
      </c>
      <c r="E44" s="107">
        <v>2</v>
      </c>
      <c r="F44" s="107">
        <v>2</v>
      </c>
      <c r="G44" s="107"/>
      <c r="H44" s="50">
        <v>6</v>
      </c>
      <c r="I44" s="8"/>
      <c r="J44" s="39"/>
      <c r="K44" s="8"/>
      <c r="L44" s="6"/>
      <c r="M44" s="6"/>
      <c r="N44" s="8"/>
      <c r="O44" s="6"/>
      <c r="T44" s="4" t="s">
        <v>57</v>
      </c>
      <c r="W44" s="11"/>
    </row>
    <row r="45" spans="1:23" x14ac:dyDescent="0.25">
      <c r="A45" s="31" t="s">
        <v>430</v>
      </c>
      <c r="B45" s="6" t="s">
        <v>695</v>
      </c>
      <c r="C45" s="6" t="s">
        <v>660</v>
      </c>
      <c r="D45" s="107">
        <v>2</v>
      </c>
      <c r="E45" s="107"/>
      <c r="F45" s="107"/>
      <c r="G45" s="107"/>
      <c r="H45" s="50">
        <v>2</v>
      </c>
      <c r="I45" s="8"/>
      <c r="J45" s="39"/>
      <c r="K45" s="8"/>
      <c r="L45" s="6"/>
      <c r="M45" s="6"/>
      <c r="N45" s="8"/>
      <c r="O45" s="6"/>
      <c r="T45" s="4" t="s">
        <v>58</v>
      </c>
      <c r="W45" s="11"/>
    </row>
    <row r="46" spans="1:23" x14ac:dyDescent="0.25">
      <c r="A46" s="31" t="s">
        <v>432</v>
      </c>
      <c r="B46" s="6" t="s">
        <v>694</v>
      </c>
      <c r="C46" s="6" t="s">
        <v>660</v>
      </c>
      <c r="D46" s="107">
        <v>2</v>
      </c>
      <c r="E46" s="107"/>
      <c r="F46" s="107"/>
      <c r="G46" s="107"/>
      <c r="H46" s="50">
        <v>2</v>
      </c>
      <c r="I46" s="8"/>
      <c r="J46" s="39"/>
      <c r="K46" s="8"/>
      <c r="L46" s="6"/>
      <c r="M46" s="6"/>
      <c r="N46" s="8"/>
      <c r="O46" s="6"/>
      <c r="T46" s="4"/>
      <c r="W46" s="11"/>
    </row>
    <row r="47" spans="1:23" x14ac:dyDescent="0.25">
      <c r="A47" s="31" t="s">
        <v>434</v>
      </c>
      <c r="B47" s="6" t="s">
        <v>693</v>
      </c>
      <c r="C47" s="6" t="s">
        <v>660</v>
      </c>
      <c r="D47" s="107">
        <v>2</v>
      </c>
      <c r="E47" s="107"/>
      <c r="F47" s="107"/>
      <c r="G47" s="107"/>
      <c r="H47" s="50">
        <v>2</v>
      </c>
      <c r="I47" s="8"/>
      <c r="J47" s="39"/>
      <c r="K47" s="8"/>
      <c r="L47" s="6"/>
      <c r="M47" s="6"/>
      <c r="N47" s="8"/>
      <c r="O47" s="6"/>
      <c r="T47" s="4" t="s">
        <v>59</v>
      </c>
      <c r="W47" s="11"/>
    </row>
    <row r="48" spans="1:23" x14ac:dyDescent="0.25">
      <c r="A48" s="31" t="s">
        <v>436</v>
      </c>
      <c r="B48" s="6" t="s">
        <v>692</v>
      </c>
      <c r="C48" s="6" t="s">
        <v>660</v>
      </c>
      <c r="D48" s="107">
        <v>2</v>
      </c>
      <c r="E48" s="107"/>
      <c r="F48" s="107"/>
      <c r="G48" s="107"/>
      <c r="H48" s="50">
        <v>2</v>
      </c>
      <c r="I48" s="8"/>
      <c r="J48" s="39"/>
      <c r="K48" s="8"/>
      <c r="L48" s="6"/>
      <c r="M48" s="6"/>
      <c r="N48" s="8"/>
      <c r="O48" s="6"/>
      <c r="T48" s="4" t="s">
        <v>60</v>
      </c>
      <c r="W48" s="11"/>
    </row>
    <row r="49" spans="1:23" x14ac:dyDescent="0.25">
      <c r="A49" s="31" t="s">
        <v>438</v>
      </c>
      <c r="B49" s="6" t="s">
        <v>691</v>
      </c>
      <c r="C49" s="6" t="s">
        <v>660</v>
      </c>
      <c r="D49" s="107">
        <v>2</v>
      </c>
      <c r="E49" s="107"/>
      <c r="F49" s="107"/>
      <c r="G49" s="107"/>
      <c r="H49" s="50">
        <v>2</v>
      </c>
      <c r="I49" s="8"/>
      <c r="J49" s="39"/>
      <c r="K49" s="8"/>
      <c r="L49" s="6"/>
      <c r="M49" s="6"/>
      <c r="N49" s="8"/>
      <c r="O49" s="6"/>
      <c r="T49" s="4" t="s">
        <v>61</v>
      </c>
      <c r="W49" s="11"/>
    </row>
    <row r="50" spans="1:23" x14ac:dyDescent="0.25">
      <c r="A50" s="31" t="s">
        <v>440</v>
      </c>
      <c r="B50" s="6" t="s">
        <v>690</v>
      </c>
      <c r="C50" s="6" t="s">
        <v>660</v>
      </c>
      <c r="D50" s="107">
        <v>2</v>
      </c>
      <c r="E50" s="107"/>
      <c r="F50" s="107"/>
      <c r="G50" s="107"/>
      <c r="H50" s="50">
        <v>2</v>
      </c>
      <c r="I50" s="8"/>
      <c r="J50" s="39"/>
      <c r="K50" s="8"/>
      <c r="L50" s="6"/>
      <c r="M50" s="6"/>
      <c r="N50" s="8"/>
      <c r="O50" s="6"/>
      <c r="T50" s="4" t="s">
        <v>62</v>
      </c>
      <c r="W50" s="11"/>
    </row>
    <row r="51" spans="1:23" x14ac:dyDescent="0.25">
      <c r="A51" s="31" t="s">
        <v>442</v>
      </c>
      <c r="B51" s="6" t="s">
        <v>689</v>
      </c>
      <c r="C51" s="6" t="s">
        <v>660</v>
      </c>
      <c r="D51" s="107">
        <v>2</v>
      </c>
      <c r="E51" s="107"/>
      <c r="F51" s="107"/>
      <c r="G51" s="107"/>
      <c r="H51" s="50">
        <v>2</v>
      </c>
      <c r="I51" s="8"/>
      <c r="J51" s="39"/>
      <c r="K51" s="8"/>
      <c r="L51" s="6"/>
      <c r="M51" s="6"/>
      <c r="N51" s="8"/>
      <c r="O51" s="6"/>
      <c r="T51" s="4" t="s">
        <v>63</v>
      </c>
      <c r="W51" s="11"/>
    </row>
    <row r="52" spans="1:23" x14ac:dyDescent="0.25">
      <c r="A52" s="31" t="s">
        <v>444</v>
      </c>
      <c r="B52" s="6" t="s">
        <v>688</v>
      </c>
      <c r="C52" s="6" t="s">
        <v>660</v>
      </c>
      <c r="D52" s="107">
        <v>2</v>
      </c>
      <c r="E52" s="107"/>
      <c r="F52" s="107"/>
      <c r="G52" s="107"/>
      <c r="H52" s="50">
        <v>2</v>
      </c>
      <c r="I52" s="8"/>
      <c r="J52" s="39"/>
      <c r="K52" s="8"/>
      <c r="L52" s="6"/>
      <c r="M52" s="6"/>
      <c r="N52" s="8"/>
      <c r="O52" s="6"/>
      <c r="T52" s="4" t="s">
        <v>64</v>
      </c>
      <c r="W52" s="11"/>
    </row>
    <row r="53" spans="1:23" x14ac:dyDescent="0.25">
      <c r="A53" s="31" t="s">
        <v>446</v>
      </c>
      <c r="B53" s="6" t="s">
        <v>687</v>
      </c>
      <c r="C53" s="6" t="s">
        <v>660</v>
      </c>
      <c r="D53" s="107">
        <v>2</v>
      </c>
      <c r="E53" s="107">
        <v>2</v>
      </c>
      <c r="F53" s="107"/>
      <c r="G53" s="107"/>
      <c r="H53" s="50">
        <v>4</v>
      </c>
      <c r="I53" s="8"/>
      <c r="J53" s="39"/>
      <c r="K53" s="8"/>
      <c r="L53" s="6"/>
      <c r="M53" s="6"/>
      <c r="N53" s="8"/>
      <c r="O53" s="6"/>
      <c r="T53" s="4" t="s">
        <v>65</v>
      </c>
      <c r="W53" s="11"/>
    </row>
    <row r="54" spans="1:23" x14ac:dyDescent="0.25">
      <c r="A54" s="31" t="s">
        <v>448</v>
      </c>
      <c r="B54" s="6" t="s">
        <v>686</v>
      </c>
      <c r="C54" s="6" t="s">
        <v>660</v>
      </c>
      <c r="D54" s="107">
        <v>2</v>
      </c>
      <c r="E54" s="107">
        <v>2</v>
      </c>
      <c r="F54" s="107"/>
      <c r="G54" s="107"/>
      <c r="H54" s="50">
        <v>4</v>
      </c>
      <c r="I54" s="8"/>
      <c r="J54" s="39"/>
      <c r="K54" s="8"/>
      <c r="L54" s="6"/>
      <c r="M54" s="6"/>
      <c r="N54" s="8"/>
      <c r="O54" s="6"/>
      <c r="T54" s="4" t="s">
        <v>66</v>
      </c>
      <c r="W54" s="11"/>
    </row>
    <row r="55" spans="1:23" x14ac:dyDescent="0.25">
      <c r="A55" s="31" t="s">
        <v>450</v>
      </c>
      <c r="B55" s="6" t="s">
        <v>685</v>
      </c>
      <c r="C55" s="6" t="s">
        <v>660</v>
      </c>
      <c r="D55" s="107">
        <v>5</v>
      </c>
      <c r="E55" s="107">
        <v>5</v>
      </c>
      <c r="F55" s="107"/>
      <c r="G55" s="107"/>
      <c r="H55" s="50">
        <v>10</v>
      </c>
      <c r="I55" s="8"/>
      <c r="J55" s="39"/>
      <c r="K55" s="8"/>
      <c r="L55" s="6"/>
      <c r="M55" s="6"/>
      <c r="N55" s="8"/>
      <c r="O55" s="6"/>
      <c r="T55" s="4" t="s">
        <v>67</v>
      </c>
      <c r="W55" s="11"/>
    </row>
    <row r="56" spans="1:23" x14ac:dyDescent="0.25">
      <c r="A56" s="31" t="s">
        <v>452</v>
      </c>
      <c r="B56" s="6" t="s">
        <v>684</v>
      </c>
      <c r="C56" s="6" t="s">
        <v>660</v>
      </c>
      <c r="D56" s="107">
        <v>3</v>
      </c>
      <c r="E56" s="107">
        <v>3</v>
      </c>
      <c r="F56" s="107">
        <v>3</v>
      </c>
      <c r="G56" s="107">
        <v>3</v>
      </c>
      <c r="H56" s="50">
        <v>12</v>
      </c>
      <c r="I56" s="8"/>
      <c r="J56" s="39"/>
      <c r="K56" s="8"/>
      <c r="L56" s="6"/>
      <c r="M56" s="6"/>
      <c r="N56" s="8"/>
      <c r="O56" s="6"/>
      <c r="T56" s="4" t="s">
        <v>68</v>
      </c>
      <c r="W56" s="11"/>
    </row>
    <row r="57" spans="1:23" x14ac:dyDescent="0.25">
      <c r="A57" s="31" t="s">
        <v>454</v>
      </c>
      <c r="B57" s="6" t="s">
        <v>683</v>
      </c>
      <c r="C57" s="6" t="s">
        <v>660</v>
      </c>
      <c r="D57" s="107">
        <v>2</v>
      </c>
      <c r="E57" s="107">
        <v>2</v>
      </c>
      <c r="F57" s="107">
        <v>1</v>
      </c>
      <c r="G57" s="107">
        <v>1</v>
      </c>
      <c r="H57" s="50">
        <v>6</v>
      </c>
      <c r="I57" s="8"/>
      <c r="J57" s="39"/>
      <c r="K57" s="8"/>
      <c r="L57" s="6"/>
      <c r="M57" s="6"/>
      <c r="N57" s="8"/>
      <c r="O57" s="6"/>
      <c r="T57" s="4" t="s">
        <v>69</v>
      </c>
      <c r="W57" s="11"/>
    </row>
    <row r="58" spans="1:23" x14ac:dyDescent="0.25">
      <c r="A58" s="31" t="s">
        <v>456</v>
      </c>
      <c r="B58" s="6" t="s">
        <v>682</v>
      </c>
      <c r="C58" s="6" t="s">
        <v>660</v>
      </c>
      <c r="D58" s="107">
        <v>1</v>
      </c>
      <c r="E58" s="107">
        <v>2</v>
      </c>
      <c r="F58" s="107">
        <v>1</v>
      </c>
      <c r="G58" s="107">
        <v>2</v>
      </c>
      <c r="H58" s="50">
        <v>6</v>
      </c>
      <c r="I58" s="8"/>
      <c r="J58" s="39"/>
      <c r="K58" s="8"/>
      <c r="L58" s="6"/>
      <c r="M58" s="6"/>
      <c r="N58" s="8"/>
      <c r="O58" s="6"/>
      <c r="T58" s="4" t="s">
        <v>70</v>
      </c>
      <c r="W58" s="11"/>
    </row>
    <row r="59" spans="1:23" x14ac:dyDescent="0.25">
      <c r="A59" s="31" t="s">
        <v>458</v>
      </c>
      <c r="B59" s="6" t="s">
        <v>681</v>
      </c>
      <c r="C59" s="6" t="s">
        <v>660</v>
      </c>
      <c r="D59" s="107">
        <v>1</v>
      </c>
      <c r="E59" s="107"/>
      <c r="F59" s="107">
        <v>1</v>
      </c>
      <c r="G59" s="107">
        <v>1</v>
      </c>
      <c r="H59" s="50">
        <v>3</v>
      </c>
      <c r="I59" s="8"/>
      <c r="J59" s="39"/>
      <c r="K59" s="8"/>
      <c r="L59" s="6"/>
      <c r="M59" s="6"/>
      <c r="N59" s="8"/>
      <c r="O59" s="6"/>
      <c r="T59" s="4" t="s">
        <v>71</v>
      </c>
      <c r="W59" s="11"/>
    </row>
    <row r="60" spans="1:23" x14ac:dyDescent="0.25">
      <c r="A60" s="31" t="s">
        <v>460</v>
      </c>
      <c r="B60" s="6" t="s">
        <v>431</v>
      </c>
      <c r="C60" s="6" t="s">
        <v>660</v>
      </c>
      <c r="D60" s="107">
        <v>2</v>
      </c>
      <c r="E60" s="107"/>
      <c r="F60" s="107"/>
      <c r="G60" s="107"/>
      <c r="H60" s="50">
        <v>2</v>
      </c>
      <c r="I60" s="8"/>
      <c r="J60" s="39"/>
      <c r="K60" s="8"/>
      <c r="L60" s="6"/>
      <c r="M60" s="6"/>
      <c r="N60" s="8"/>
      <c r="O60" s="6"/>
      <c r="T60" s="4" t="s">
        <v>72</v>
      </c>
      <c r="W60" s="11"/>
    </row>
    <row r="61" spans="1:23" x14ac:dyDescent="0.25">
      <c r="A61" s="31" t="s">
        <v>462</v>
      </c>
      <c r="B61" s="6" t="s">
        <v>680</v>
      </c>
      <c r="C61" s="6" t="s">
        <v>679</v>
      </c>
      <c r="D61" s="107">
        <v>1</v>
      </c>
      <c r="E61" s="107"/>
      <c r="F61" s="107"/>
      <c r="G61" s="107"/>
      <c r="H61" s="50">
        <v>1</v>
      </c>
      <c r="I61" s="8"/>
      <c r="J61" s="39"/>
      <c r="K61" s="8"/>
      <c r="L61" s="6"/>
      <c r="M61" s="6"/>
      <c r="N61" s="8"/>
      <c r="O61" s="6"/>
      <c r="T61" s="4" t="s">
        <v>73</v>
      </c>
      <c r="W61" s="11"/>
    </row>
    <row r="62" spans="1:23" x14ac:dyDescent="0.25">
      <c r="A62" s="31" t="s">
        <v>464</v>
      </c>
      <c r="B62" s="6" t="s">
        <v>616</v>
      </c>
      <c r="C62" s="6"/>
      <c r="D62" s="107"/>
      <c r="E62" s="107"/>
      <c r="F62" s="107"/>
      <c r="G62" s="107"/>
      <c r="H62" s="50"/>
      <c r="I62" s="8"/>
      <c r="J62" s="39"/>
      <c r="K62" s="8"/>
      <c r="L62" s="6"/>
      <c r="M62" s="6"/>
      <c r="N62" s="8"/>
      <c r="O62" s="6"/>
      <c r="T62" s="4" t="s">
        <v>74</v>
      </c>
      <c r="W62" s="11"/>
    </row>
    <row r="63" spans="1:23" x14ac:dyDescent="0.25">
      <c r="A63" s="31" t="s">
        <v>466</v>
      </c>
      <c r="B63" s="6" t="s">
        <v>433</v>
      </c>
      <c r="C63" s="6" t="s">
        <v>679</v>
      </c>
      <c r="D63" s="107">
        <v>1</v>
      </c>
      <c r="E63" s="107"/>
      <c r="F63" s="107"/>
      <c r="G63" s="107"/>
      <c r="H63" s="50">
        <v>1</v>
      </c>
      <c r="I63" s="8"/>
      <c r="J63" s="39"/>
      <c r="K63" s="8"/>
      <c r="L63" s="6"/>
      <c r="M63" s="6"/>
      <c r="N63" s="8"/>
      <c r="O63" s="6"/>
      <c r="T63" s="4" t="s">
        <v>75</v>
      </c>
      <c r="W63" s="11"/>
    </row>
    <row r="64" spans="1:23" x14ac:dyDescent="0.25">
      <c r="A64" s="31" t="s">
        <v>467</v>
      </c>
      <c r="B64" s="6" t="s">
        <v>599</v>
      </c>
      <c r="C64" s="6"/>
      <c r="D64" s="107"/>
      <c r="E64" s="107"/>
      <c r="F64" s="107"/>
      <c r="G64" s="107"/>
      <c r="H64" s="50"/>
      <c r="I64" s="8"/>
      <c r="J64" s="39"/>
      <c r="K64" s="8"/>
      <c r="L64" s="6"/>
      <c r="M64" s="6"/>
      <c r="N64" s="8"/>
      <c r="O64" s="6"/>
      <c r="T64" s="4" t="s">
        <v>76</v>
      </c>
      <c r="W64" s="11"/>
    </row>
    <row r="65" spans="1:23" x14ac:dyDescent="0.25">
      <c r="A65" s="31" t="s">
        <v>468</v>
      </c>
      <c r="B65" s="6" t="s">
        <v>435</v>
      </c>
      <c r="C65" s="6"/>
      <c r="D65" s="107"/>
      <c r="E65" s="107"/>
      <c r="F65" s="107"/>
      <c r="G65" s="107"/>
      <c r="H65" s="50"/>
      <c r="I65" s="8"/>
      <c r="J65" s="39"/>
      <c r="K65" s="8"/>
      <c r="L65" s="6"/>
      <c r="M65" s="6"/>
      <c r="N65" s="8"/>
      <c r="O65" s="6"/>
      <c r="T65" s="4" t="s">
        <v>77</v>
      </c>
      <c r="W65" s="11"/>
    </row>
    <row r="66" spans="1:23" x14ac:dyDescent="0.25">
      <c r="A66" s="31" t="s">
        <v>470</v>
      </c>
      <c r="B66" s="6" t="s">
        <v>598</v>
      </c>
      <c r="C66" s="6"/>
      <c r="D66" s="107"/>
      <c r="E66" s="107"/>
      <c r="F66" s="107"/>
      <c r="G66" s="107"/>
      <c r="H66" s="50"/>
      <c r="I66" s="8"/>
      <c r="J66" s="39"/>
      <c r="K66" s="8"/>
      <c r="L66" s="6"/>
      <c r="M66" s="6"/>
      <c r="N66" s="8"/>
      <c r="O66" s="6"/>
      <c r="T66" s="4"/>
      <c r="W66" s="11"/>
    </row>
    <row r="67" spans="1:23" x14ac:dyDescent="0.25">
      <c r="A67" s="31" t="s">
        <v>472</v>
      </c>
      <c r="B67" s="6" t="s">
        <v>437</v>
      </c>
      <c r="C67" s="6"/>
      <c r="D67" s="107"/>
      <c r="E67" s="107"/>
      <c r="F67" s="107"/>
      <c r="G67" s="107"/>
      <c r="H67" s="50"/>
      <c r="I67" s="8"/>
      <c r="J67" s="39"/>
      <c r="K67" s="8"/>
      <c r="L67" s="6"/>
      <c r="M67" s="6"/>
      <c r="N67" s="8"/>
      <c r="O67" s="6"/>
      <c r="T67" s="4" t="s">
        <v>78</v>
      </c>
      <c r="W67" s="11"/>
    </row>
    <row r="68" spans="1:23" x14ac:dyDescent="0.25">
      <c r="A68" s="31" t="s">
        <v>473</v>
      </c>
      <c r="B68" s="6" t="s">
        <v>439</v>
      </c>
      <c r="C68" s="6"/>
      <c r="D68" s="107"/>
      <c r="E68" s="107"/>
      <c r="F68" s="107"/>
      <c r="G68" s="107"/>
      <c r="H68" s="50"/>
      <c r="I68" s="8"/>
      <c r="J68" s="39"/>
      <c r="K68" s="8"/>
      <c r="L68" s="6"/>
      <c r="M68" s="6"/>
      <c r="N68" s="8"/>
      <c r="O68" s="6"/>
      <c r="T68" s="4"/>
      <c r="W68" s="11"/>
    </row>
    <row r="69" spans="1:23" x14ac:dyDescent="0.25">
      <c r="A69" s="31" t="s">
        <v>474</v>
      </c>
      <c r="B69" s="6" t="s">
        <v>441</v>
      </c>
      <c r="C69" s="6"/>
      <c r="D69" s="107"/>
      <c r="E69" s="107"/>
      <c r="F69" s="107"/>
      <c r="G69" s="107"/>
      <c r="H69" s="50"/>
      <c r="I69" s="8"/>
      <c r="J69" s="39"/>
      <c r="K69" s="8"/>
      <c r="L69" s="6"/>
      <c r="M69" s="6"/>
      <c r="N69" s="8"/>
      <c r="O69" s="6"/>
      <c r="T69" s="4" t="s">
        <v>79</v>
      </c>
      <c r="W69" s="11"/>
    </row>
    <row r="70" spans="1:23" x14ac:dyDescent="0.25">
      <c r="A70" s="31" t="s">
        <v>476</v>
      </c>
      <c r="B70" s="6" t="s">
        <v>443</v>
      </c>
      <c r="C70" s="6"/>
      <c r="D70" s="107"/>
      <c r="E70" s="107"/>
      <c r="F70" s="107"/>
      <c r="G70" s="107"/>
      <c r="H70" s="50"/>
      <c r="I70" s="8"/>
      <c r="J70" s="39"/>
      <c r="K70" s="8"/>
      <c r="L70" s="6"/>
      <c r="M70" s="6"/>
      <c r="N70" s="8"/>
      <c r="O70" s="6"/>
      <c r="T70" s="4" t="s">
        <v>80</v>
      </c>
      <c r="W70" s="11"/>
    </row>
    <row r="71" spans="1:23" x14ac:dyDescent="0.25">
      <c r="A71" s="31" t="s">
        <v>478</v>
      </c>
      <c r="B71" s="6" t="s">
        <v>445</v>
      </c>
      <c r="C71" s="6"/>
      <c r="D71" s="107"/>
      <c r="E71" s="107"/>
      <c r="F71" s="107"/>
      <c r="G71" s="107"/>
      <c r="H71" s="50"/>
      <c r="I71" s="8"/>
      <c r="J71" s="39"/>
      <c r="K71" s="8"/>
      <c r="L71" s="6"/>
      <c r="M71" s="6"/>
      <c r="N71" s="8"/>
      <c r="O71" s="6"/>
      <c r="T71" s="4" t="s">
        <v>81</v>
      </c>
      <c r="W71" s="11"/>
    </row>
    <row r="72" spans="1:23" x14ac:dyDescent="0.25">
      <c r="A72" s="31" t="s">
        <v>480</v>
      </c>
      <c r="B72" s="6" t="s">
        <v>447</v>
      </c>
      <c r="C72" s="6"/>
      <c r="D72" s="107"/>
      <c r="E72" s="107"/>
      <c r="F72" s="107"/>
      <c r="G72" s="107"/>
      <c r="H72" s="50"/>
      <c r="I72" s="8"/>
      <c r="J72" s="39"/>
      <c r="K72" s="8"/>
      <c r="L72" s="6"/>
      <c r="M72" s="6"/>
      <c r="N72" s="8"/>
      <c r="O72" s="6"/>
      <c r="T72" s="4" t="s">
        <v>82</v>
      </c>
      <c r="W72" s="11"/>
    </row>
    <row r="73" spans="1:23" x14ac:dyDescent="0.25">
      <c r="A73" s="31" t="s">
        <v>482</v>
      </c>
      <c r="B73" s="6" t="s">
        <v>449</v>
      </c>
      <c r="C73" s="6"/>
      <c r="D73" s="107"/>
      <c r="E73" s="107"/>
      <c r="F73" s="107"/>
      <c r="G73" s="107"/>
      <c r="H73" s="50"/>
      <c r="I73" s="8"/>
      <c r="J73" s="39"/>
      <c r="K73" s="8"/>
      <c r="L73" s="6"/>
      <c r="M73" s="6"/>
      <c r="N73" s="8"/>
      <c r="O73" s="6"/>
      <c r="T73" s="4" t="s">
        <v>83</v>
      </c>
      <c r="W73" s="11"/>
    </row>
    <row r="74" spans="1:23" x14ac:dyDescent="0.25">
      <c r="A74" s="31" t="s">
        <v>483</v>
      </c>
      <c r="B74" s="6" t="s">
        <v>678</v>
      </c>
      <c r="C74" s="6"/>
      <c r="D74" s="107">
        <v>1</v>
      </c>
      <c r="E74" s="107">
        <v>1</v>
      </c>
      <c r="F74" s="107">
        <v>1</v>
      </c>
      <c r="G74" s="107">
        <v>1</v>
      </c>
      <c r="H74" s="50">
        <v>4</v>
      </c>
      <c r="I74" s="8"/>
      <c r="J74" s="39"/>
      <c r="K74" s="8"/>
      <c r="L74" s="6"/>
      <c r="M74" s="6"/>
      <c r="N74" s="8"/>
      <c r="O74" s="6"/>
      <c r="T74" s="4" t="s">
        <v>84</v>
      </c>
      <c r="W74" s="11"/>
    </row>
    <row r="75" spans="1:23" x14ac:dyDescent="0.25">
      <c r="A75" s="31" t="s">
        <v>485</v>
      </c>
      <c r="B75" s="6" t="s">
        <v>677</v>
      </c>
      <c r="C75" s="6"/>
      <c r="D75" s="107">
        <v>1</v>
      </c>
      <c r="E75" s="107">
        <v>1</v>
      </c>
      <c r="F75" s="107">
        <v>1</v>
      </c>
      <c r="G75" s="107">
        <v>1</v>
      </c>
      <c r="H75" s="50">
        <v>4</v>
      </c>
      <c r="I75" s="8"/>
      <c r="J75" s="39"/>
      <c r="K75" s="8"/>
      <c r="L75" s="6"/>
      <c r="M75" s="6"/>
      <c r="N75" s="8"/>
      <c r="O75" s="6"/>
      <c r="T75" s="4" t="s">
        <v>85</v>
      </c>
      <c r="W75" s="11"/>
    </row>
    <row r="76" spans="1:23" x14ac:dyDescent="0.25">
      <c r="A76" s="31" t="s">
        <v>487</v>
      </c>
      <c r="B76" s="6" t="s">
        <v>455</v>
      </c>
      <c r="C76" s="6"/>
      <c r="D76" s="107"/>
      <c r="E76" s="107"/>
      <c r="F76" s="107"/>
      <c r="G76" s="107"/>
      <c r="H76" s="50"/>
      <c r="I76" s="8"/>
      <c r="J76" s="39"/>
      <c r="K76" s="8"/>
      <c r="L76" s="6"/>
      <c r="M76" s="6"/>
      <c r="N76" s="8"/>
      <c r="O76" s="6"/>
      <c r="T76" s="4" t="s">
        <v>86</v>
      </c>
      <c r="W76" s="11"/>
    </row>
    <row r="77" spans="1:23" x14ac:dyDescent="0.25">
      <c r="A77" s="31" t="s">
        <v>489</v>
      </c>
      <c r="B77" s="6" t="s">
        <v>457</v>
      </c>
      <c r="C77" s="6"/>
      <c r="D77" s="107"/>
      <c r="E77" s="107"/>
      <c r="F77" s="107"/>
      <c r="G77" s="107"/>
      <c r="H77" s="50"/>
      <c r="I77" s="8"/>
      <c r="J77" s="39"/>
      <c r="K77" s="8"/>
      <c r="L77" s="6"/>
      <c r="M77" s="6"/>
      <c r="N77" s="8"/>
      <c r="O77" s="6"/>
      <c r="T77" s="4" t="s">
        <v>87</v>
      </c>
      <c r="W77" s="11"/>
    </row>
    <row r="78" spans="1:23" x14ac:dyDescent="0.25">
      <c r="A78" s="31" t="s">
        <v>491</v>
      </c>
      <c r="B78" s="6" t="s">
        <v>459</v>
      </c>
      <c r="C78" s="6"/>
      <c r="D78" s="107"/>
      <c r="E78" s="107"/>
      <c r="F78" s="107"/>
      <c r="G78" s="107"/>
      <c r="H78" s="50"/>
      <c r="I78" s="8"/>
      <c r="J78" s="39"/>
      <c r="K78" s="8"/>
      <c r="L78" s="6"/>
      <c r="M78" s="6"/>
      <c r="N78" s="8"/>
      <c r="O78" s="6"/>
      <c r="T78" s="4" t="s">
        <v>88</v>
      </c>
      <c r="W78" s="11"/>
    </row>
    <row r="79" spans="1:23" x14ac:dyDescent="0.25">
      <c r="A79" s="31" t="s">
        <v>493</v>
      </c>
      <c r="B79" s="6" t="s">
        <v>461</v>
      </c>
      <c r="C79" s="6"/>
      <c r="D79" s="107">
        <v>5</v>
      </c>
      <c r="E79" s="107"/>
      <c r="F79" s="107"/>
      <c r="G79" s="107"/>
      <c r="H79" s="50">
        <v>5</v>
      </c>
      <c r="I79" s="8"/>
      <c r="J79" s="39"/>
      <c r="K79" s="8"/>
      <c r="L79" s="6"/>
      <c r="M79" s="6"/>
      <c r="N79" s="8"/>
      <c r="O79" s="6"/>
      <c r="T79" s="4" t="s">
        <v>89</v>
      </c>
      <c r="W79" s="11"/>
    </row>
    <row r="80" spans="1:23" x14ac:dyDescent="0.25">
      <c r="A80" s="31" t="s">
        <v>495</v>
      </c>
      <c r="B80" s="6" t="s">
        <v>463</v>
      </c>
      <c r="C80" s="6"/>
      <c r="D80" s="107">
        <v>10</v>
      </c>
      <c r="E80" s="107"/>
      <c r="F80" s="107"/>
      <c r="G80" s="107"/>
      <c r="H80" s="50">
        <v>10</v>
      </c>
      <c r="I80" s="8"/>
      <c r="J80" s="39"/>
      <c r="K80" s="8"/>
      <c r="L80" s="6"/>
      <c r="M80" s="6"/>
      <c r="N80" s="8"/>
      <c r="O80" s="6"/>
      <c r="T80" s="4" t="s">
        <v>90</v>
      </c>
      <c r="W80" s="11"/>
    </row>
    <row r="81" spans="1:23" x14ac:dyDescent="0.25">
      <c r="A81" s="31" t="s">
        <v>497</v>
      </c>
      <c r="B81" s="6" t="s">
        <v>465</v>
      </c>
      <c r="C81" s="6"/>
      <c r="D81" s="107"/>
      <c r="E81" s="107"/>
      <c r="F81" s="107"/>
      <c r="G81" s="107"/>
      <c r="H81" s="50"/>
      <c r="I81" s="8"/>
      <c r="J81" s="39"/>
      <c r="K81" s="8"/>
      <c r="L81" s="6"/>
      <c r="M81" s="6"/>
      <c r="N81" s="8"/>
      <c r="O81" s="6"/>
      <c r="T81" s="4" t="s">
        <v>91</v>
      </c>
      <c r="W81" s="11"/>
    </row>
    <row r="82" spans="1:23" x14ac:dyDescent="0.25">
      <c r="A82" s="31" t="s">
        <v>499</v>
      </c>
      <c r="B82" s="6" t="s">
        <v>603</v>
      </c>
      <c r="C82" s="6"/>
      <c r="D82" s="107"/>
      <c r="E82" s="107"/>
      <c r="F82" s="107"/>
      <c r="G82" s="107"/>
      <c r="H82" s="50"/>
      <c r="I82" s="8"/>
      <c r="J82" s="39"/>
      <c r="K82" s="8"/>
      <c r="L82" s="6"/>
      <c r="M82" s="6"/>
      <c r="N82" s="8"/>
      <c r="O82" s="6"/>
      <c r="T82" s="4"/>
      <c r="W82" s="11"/>
    </row>
    <row r="83" spans="1:23" x14ac:dyDescent="0.25">
      <c r="A83" s="31" t="s">
        <v>501</v>
      </c>
      <c r="B83" s="6" t="s">
        <v>600</v>
      </c>
      <c r="C83" s="6"/>
      <c r="D83" s="107">
        <v>1</v>
      </c>
      <c r="E83" s="107"/>
      <c r="F83" s="107">
        <v>1</v>
      </c>
      <c r="G83" s="107"/>
      <c r="H83" s="50">
        <v>2</v>
      </c>
      <c r="I83" s="8"/>
      <c r="J83" s="39"/>
      <c r="K83" s="8"/>
      <c r="L83" s="6"/>
      <c r="M83" s="6"/>
      <c r="N83" s="8"/>
      <c r="O83" s="6"/>
      <c r="T83" s="4" t="s">
        <v>92</v>
      </c>
      <c r="W83" s="11"/>
    </row>
    <row r="84" spans="1:23" x14ac:dyDescent="0.25">
      <c r="A84" s="31" t="s">
        <v>629</v>
      </c>
      <c r="B84" s="6" t="s">
        <v>469</v>
      </c>
      <c r="C84" s="6"/>
      <c r="D84" s="107"/>
      <c r="E84" s="107"/>
      <c r="F84" s="107"/>
      <c r="G84" s="107"/>
      <c r="H84" s="50"/>
      <c r="I84" s="8"/>
      <c r="J84" s="39"/>
      <c r="K84" s="8"/>
      <c r="L84" s="6"/>
      <c r="M84" s="6"/>
      <c r="N84" s="8"/>
      <c r="O84" s="6"/>
      <c r="T84" s="4" t="s">
        <v>93</v>
      </c>
      <c r="W84" s="11"/>
    </row>
    <row r="85" spans="1:23" x14ac:dyDescent="0.25">
      <c r="A85" s="31" t="s">
        <v>630</v>
      </c>
      <c r="B85" s="6" t="s">
        <v>471</v>
      </c>
      <c r="C85" s="6"/>
      <c r="D85" s="107"/>
      <c r="E85" s="107"/>
      <c r="F85" s="107"/>
      <c r="G85" s="107"/>
      <c r="H85" s="50"/>
      <c r="I85" s="8"/>
      <c r="J85" s="39"/>
      <c r="K85" s="8"/>
      <c r="L85" s="6"/>
      <c r="M85" s="6"/>
      <c r="N85" s="8"/>
      <c r="O85" s="6"/>
      <c r="T85" s="4" t="s">
        <v>94</v>
      </c>
      <c r="W85" s="11"/>
    </row>
    <row r="86" spans="1:23" x14ac:dyDescent="0.25">
      <c r="A86" s="31" t="s">
        <v>631</v>
      </c>
      <c r="B86" s="6" t="s">
        <v>601</v>
      </c>
      <c r="C86" s="6"/>
      <c r="D86" s="107"/>
      <c r="E86" s="107"/>
      <c r="F86" s="107"/>
      <c r="G86" s="107"/>
      <c r="H86" s="50"/>
      <c r="I86" s="8"/>
      <c r="J86" s="39"/>
      <c r="K86" s="8"/>
      <c r="L86" s="6"/>
      <c r="M86" s="6"/>
      <c r="N86" s="8"/>
      <c r="O86" s="6"/>
      <c r="T86" s="4" t="s">
        <v>95</v>
      </c>
      <c r="W86" s="11"/>
    </row>
    <row r="87" spans="1:23" x14ac:dyDescent="0.25">
      <c r="A87" s="31" t="s">
        <v>632</v>
      </c>
      <c r="B87" s="6" t="s">
        <v>604</v>
      </c>
      <c r="C87" s="6"/>
      <c r="D87" s="107"/>
      <c r="E87" s="107"/>
      <c r="F87" s="107"/>
      <c r="G87" s="107"/>
      <c r="H87" s="50"/>
      <c r="I87" s="8"/>
      <c r="J87" s="39"/>
      <c r="K87" s="8"/>
      <c r="L87" s="6"/>
      <c r="M87" s="6"/>
      <c r="N87" s="8"/>
      <c r="O87" s="6"/>
      <c r="T87" s="4" t="s">
        <v>96</v>
      </c>
      <c r="W87" s="11"/>
    </row>
    <row r="88" spans="1:23" x14ac:dyDescent="0.25">
      <c r="A88" s="31" t="s">
        <v>633</v>
      </c>
      <c r="B88" s="6" t="s">
        <v>475</v>
      </c>
      <c r="C88" s="6"/>
      <c r="D88" s="107"/>
      <c r="E88" s="107"/>
      <c r="F88" s="107"/>
      <c r="G88" s="107"/>
      <c r="H88" s="50"/>
      <c r="I88" s="8"/>
      <c r="J88" s="39"/>
      <c r="K88" s="8"/>
      <c r="L88" s="6"/>
      <c r="M88" s="6"/>
      <c r="N88" s="8"/>
      <c r="O88" s="6"/>
      <c r="T88" s="4" t="s">
        <v>97</v>
      </c>
      <c r="W88" s="11"/>
    </row>
    <row r="89" spans="1:23" x14ac:dyDescent="0.25">
      <c r="A89" s="31" t="s">
        <v>634</v>
      </c>
      <c r="B89" s="6" t="s">
        <v>477</v>
      </c>
      <c r="C89" s="6"/>
      <c r="D89" s="107"/>
      <c r="E89" s="107"/>
      <c r="F89" s="107"/>
      <c r="G89" s="107"/>
      <c r="H89" s="50"/>
      <c r="I89" s="8"/>
      <c r="J89" s="39"/>
      <c r="K89" s="8"/>
      <c r="L89" s="6"/>
      <c r="M89" s="6"/>
      <c r="N89" s="8"/>
      <c r="O89" s="6"/>
      <c r="T89" s="4" t="s">
        <v>98</v>
      </c>
      <c r="W89" s="11"/>
    </row>
    <row r="90" spans="1:23" x14ac:dyDescent="0.25">
      <c r="A90" s="31" t="s">
        <v>635</v>
      </c>
      <c r="B90" s="6" t="s">
        <v>479</v>
      </c>
      <c r="C90" s="6"/>
      <c r="D90" s="107"/>
      <c r="E90" s="107"/>
      <c r="F90" s="107"/>
      <c r="G90" s="107"/>
      <c r="H90" s="50"/>
      <c r="I90" s="8"/>
      <c r="J90" s="39"/>
      <c r="K90" s="8"/>
      <c r="L90" s="6"/>
      <c r="M90" s="6"/>
      <c r="N90" s="8"/>
      <c r="O90" s="6"/>
      <c r="T90" s="4" t="s">
        <v>99</v>
      </c>
      <c r="W90" s="11"/>
    </row>
    <row r="91" spans="1:23" x14ac:dyDescent="0.25">
      <c r="A91" s="31" t="s">
        <v>636</v>
      </c>
      <c r="B91" s="6" t="s">
        <v>481</v>
      </c>
      <c r="C91" s="6"/>
      <c r="D91" s="107"/>
      <c r="E91" s="107"/>
      <c r="F91" s="107"/>
      <c r="G91" s="107"/>
      <c r="H91" s="50"/>
      <c r="I91" s="8"/>
      <c r="J91" s="39"/>
      <c r="K91" s="8"/>
      <c r="L91" s="6"/>
      <c r="M91" s="6"/>
      <c r="N91" s="8"/>
      <c r="O91" s="6"/>
      <c r="T91" s="4" t="s">
        <v>100</v>
      </c>
      <c r="W91" s="11"/>
    </row>
    <row r="92" spans="1:23" x14ac:dyDescent="0.25">
      <c r="A92" s="31" t="s">
        <v>637</v>
      </c>
      <c r="B92" s="6" t="s">
        <v>602</v>
      </c>
      <c r="C92" s="6"/>
      <c r="D92" s="107">
        <v>1</v>
      </c>
      <c r="E92" s="107"/>
      <c r="F92" s="107"/>
      <c r="G92" s="107"/>
      <c r="H92" s="50">
        <v>1</v>
      </c>
      <c r="I92" s="8"/>
      <c r="J92" s="39"/>
      <c r="K92" s="8"/>
      <c r="L92" s="6"/>
      <c r="M92" s="6"/>
      <c r="N92" s="8"/>
      <c r="O92" s="6"/>
      <c r="T92" s="4"/>
      <c r="W92" s="11"/>
    </row>
    <row r="93" spans="1:23" x14ac:dyDescent="0.25">
      <c r="A93" s="31" t="s">
        <v>638</v>
      </c>
      <c r="B93" s="6" t="s">
        <v>484</v>
      </c>
      <c r="C93" s="6"/>
      <c r="D93" s="107"/>
      <c r="E93" s="107"/>
      <c r="F93" s="107"/>
      <c r="G93" s="107"/>
      <c r="H93" s="50"/>
      <c r="I93" s="8"/>
      <c r="J93" s="39"/>
      <c r="K93" s="8"/>
      <c r="L93" s="6"/>
      <c r="M93" s="6"/>
      <c r="N93" s="8"/>
      <c r="O93" s="6"/>
      <c r="T93" s="4" t="s">
        <v>101</v>
      </c>
      <c r="W93" s="11"/>
    </row>
    <row r="94" spans="1:23" x14ac:dyDescent="0.25">
      <c r="A94" s="31" t="s">
        <v>639</v>
      </c>
      <c r="B94" s="6" t="s">
        <v>486</v>
      </c>
      <c r="C94" s="6"/>
      <c r="D94" s="107"/>
      <c r="E94" s="107"/>
      <c r="F94" s="107"/>
      <c r="G94" s="107"/>
      <c r="H94" s="50"/>
      <c r="I94" s="8"/>
      <c r="J94" s="39"/>
      <c r="K94" s="8"/>
      <c r="L94" s="6"/>
      <c r="M94" s="6"/>
      <c r="N94" s="8"/>
      <c r="O94" s="6"/>
      <c r="T94" s="4"/>
      <c r="W94" s="11"/>
    </row>
    <row r="95" spans="1:23" x14ac:dyDescent="0.25">
      <c r="A95" s="31" t="s">
        <v>640</v>
      </c>
      <c r="B95" s="6" t="s">
        <v>488</v>
      </c>
      <c r="C95" s="6"/>
      <c r="D95" s="107"/>
      <c r="E95" s="107"/>
      <c r="F95" s="107"/>
      <c r="G95" s="107"/>
      <c r="H95" s="50"/>
      <c r="I95" s="8"/>
      <c r="J95" s="39"/>
      <c r="K95" s="8"/>
      <c r="L95" s="6"/>
      <c r="M95" s="6"/>
      <c r="N95" s="8"/>
      <c r="O95" s="6"/>
      <c r="T95" s="4" t="s">
        <v>102</v>
      </c>
      <c r="W95" s="11"/>
    </row>
    <row r="96" spans="1:23" x14ac:dyDescent="0.25">
      <c r="A96" s="31" t="s">
        <v>641</v>
      </c>
      <c r="B96" s="6" t="s">
        <v>676</v>
      </c>
      <c r="C96" s="6" t="s">
        <v>660</v>
      </c>
      <c r="D96" s="107">
        <v>1</v>
      </c>
      <c r="E96" s="107"/>
      <c r="F96" s="107"/>
      <c r="G96" s="107"/>
      <c r="H96" s="50">
        <v>1</v>
      </c>
      <c r="I96" s="8"/>
      <c r="J96" s="39"/>
      <c r="K96" s="8"/>
      <c r="L96" s="6"/>
      <c r="M96" s="6"/>
      <c r="N96" s="8"/>
      <c r="O96" s="6"/>
      <c r="T96" s="4" t="s">
        <v>103</v>
      </c>
      <c r="W96" s="11"/>
    </row>
    <row r="97" spans="1:23" x14ac:dyDescent="0.25">
      <c r="A97" s="31" t="s">
        <v>642</v>
      </c>
      <c r="B97" s="6" t="s">
        <v>492</v>
      </c>
      <c r="C97" s="6"/>
      <c r="D97" s="107"/>
      <c r="E97" s="107"/>
      <c r="F97" s="107"/>
      <c r="G97" s="107"/>
      <c r="H97" s="50"/>
      <c r="I97" s="8"/>
      <c r="J97" s="39"/>
      <c r="K97" s="8"/>
      <c r="L97" s="6"/>
      <c r="M97" s="6"/>
      <c r="N97" s="8"/>
      <c r="O97" s="6"/>
      <c r="T97" s="4" t="s">
        <v>104</v>
      </c>
      <c r="W97" s="11"/>
    </row>
    <row r="98" spans="1:23" x14ac:dyDescent="0.25">
      <c r="A98" s="31" t="s">
        <v>643</v>
      </c>
      <c r="B98" s="6" t="s">
        <v>494</v>
      </c>
      <c r="C98" s="6" t="s">
        <v>660</v>
      </c>
      <c r="D98" s="107">
        <v>1</v>
      </c>
      <c r="E98" s="107"/>
      <c r="F98" s="107"/>
      <c r="G98" s="107"/>
      <c r="H98" s="50">
        <v>1</v>
      </c>
      <c r="I98" s="8"/>
      <c r="J98" s="39"/>
      <c r="K98" s="8"/>
      <c r="L98" s="6"/>
      <c r="M98" s="6"/>
      <c r="N98" s="8"/>
      <c r="O98" s="6"/>
      <c r="T98" s="4" t="s">
        <v>105</v>
      </c>
      <c r="W98" s="11"/>
    </row>
    <row r="99" spans="1:23" x14ac:dyDescent="0.25">
      <c r="A99" s="31" t="s">
        <v>644</v>
      </c>
      <c r="B99" s="6" t="s">
        <v>496</v>
      </c>
      <c r="C99" s="6"/>
      <c r="D99" s="107"/>
      <c r="E99" s="107"/>
      <c r="F99" s="107"/>
      <c r="G99" s="107"/>
      <c r="H99" s="50"/>
      <c r="I99" s="8"/>
      <c r="J99" s="39"/>
      <c r="K99" s="8"/>
      <c r="L99" s="6"/>
      <c r="M99" s="6"/>
      <c r="N99" s="8"/>
      <c r="O99" s="6"/>
      <c r="T99" s="4" t="s">
        <v>106</v>
      </c>
      <c r="W99" s="11"/>
    </row>
    <row r="100" spans="1:23" x14ac:dyDescent="0.25">
      <c r="A100" s="31" t="s">
        <v>645</v>
      </c>
      <c r="B100" s="6" t="s">
        <v>498</v>
      </c>
      <c r="C100" s="6"/>
      <c r="D100" s="107"/>
      <c r="E100" s="107"/>
      <c r="F100" s="107"/>
      <c r="G100" s="107"/>
      <c r="H100" s="50"/>
      <c r="I100" s="8"/>
      <c r="J100" s="39"/>
      <c r="K100" s="8"/>
      <c r="L100" s="6"/>
      <c r="M100" s="6"/>
      <c r="N100" s="8"/>
      <c r="O100" s="6"/>
      <c r="T100" s="4" t="s">
        <v>107</v>
      </c>
      <c r="W100" s="11"/>
    </row>
    <row r="101" spans="1:23" x14ac:dyDescent="0.25">
      <c r="A101" s="31" t="s">
        <v>646</v>
      </c>
      <c r="B101" s="6" t="s">
        <v>500</v>
      </c>
      <c r="C101" s="6"/>
      <c r="D101" s="107"/>
      <c r="E101" s="107"/>
      <c r="F101" s="107"/>
      <c r="G101" s="107"/>
      <c r="H101" s="50"/>
      <c r="I101" s="8"/>
      <c r="J101" s="39"/>
      <c r="K101" s="8"/>
      <c r="L101" s="6"/>
      <c r="M101" s="6"/>
      <c r="N101" s="8"/>
      <c r="O101" s="6"/>
      <c r="T101" s="4" t="s">
        <v>108</v>
      </c>
      <c r="W101" s="11"/>
    </row>
    <row r="102" spans="1:23" x14ac:dyDescent="0.25">
      <c r="A102" s="31" t="s">
        <v>647</v>
      </c>
      <c r="B102" s="6" t="s">
        <v>502</v>
      </c>
      <c r="C102" s="6"/>
      <c r="D102" s="107"/>
      <c r="E102" s="107"/>
      <c r="F102" s="107"/>
      <c r="G102" s="107"/>
      <c r="H102" s="50"/>
      <c r="I102" s="8"/>
      <c r="J102" s="39"/>
      <c r="K102" s="8"/>
      <c r="L102" s="6"/>
      <c r="M102" s="6"/>
      <c r="N102" s="8"/>
      <c r="O102" s="6"/>
      <c r="T102" s="4" t="s">
        <v>109</v>
      </c>
      <c r="W102" s="11"/>
    </row>
    <row r="103" spans="1:23" x14ac:dyDescent="0.25">
      <c r="A103" s="6" t="s">
        <v>201</v>
      </c>
      <c r="B103" s="6" t="s">
        <v>503</v>
      </c>
      <c r="C103" s="6"/>
      <c r="D103" s="107"/>
      <c r="E103" s="107"/>
      <c r="F103" s="107"/>
      <c r="G103" s="107"/>
      <c r="H103" s="50"/>
      <c r="I103" s="8"/>
      <c r="J103" s="39"/>
      <c r="K103" s="8"/>
      <c r="L103" s="6"/>
      <c r="M103" s="6"/>
      <c r="N103" s="8"/>
      <c r="O103" s="6"/>
      <c r="T103" s="4" t="s">
        <v>110</v>
      </c>
      <c r="W103" s="11"/>
    </row>
    <row r="104" spans="1:23" x14ac:dyDescent="0.25">
      <c r="A104" s="6" t="s">
        <v>504</v>
      </c>
      <c r="B104" s="6" t="s">
        <v>505</v>
      </c>
      <c r="C104" s="6"/>
      <c r="D104" s="107"/>
      <c r="E104" s="107"/>
      <c r="F104" s="107"/>
      <c r="G104" s="107"/>
      <c r="H104" s="50"/>
      <c r="I104" s="8"/>
      <c r="J104" s="39"/>
      <c r="K104" s="8"/>
      <c r="L104" s="6"/>
      <c r="M104" s="6"/>
      <c r="N104" s="8"/>
      <c r="O104" s="6"/>
      <c r="T104" s="4" t="s">
        <v>111</v>
      </c>
      <c r="W104" s="11"/>
    </row>
    <row r="105" spans="1:23" x14ac:dyDescent="0.25">
      <c r="A105" s="6" t="s">
        <v>506</v>
      </c>
      <c r="B105" s="6" t="s">
        <v>507</v>
      </c>
      <c r="C105" s="6"/>
      <c r="D105" s="107"/>
      <c r="E105" s="107"/>
      <c r="F105" s="107"/>
      <c r="G105" s="107"/>
      <c r="H105" s="50"/>
      <c r="I105" s="8"/>
      <c r="J105" s="39"/>
      <c r="K105" s="8"/>
      <c r="L105" s="6"/>
      <c r="M105" s="6"/>
      <c r="N105" s="8"/>
      <c r="O105" s="6"/>
      <c r="T105" s="4" t="s">
        <v>112</v>
      </c>
      <c r="W105" s="11"/>
    </row>
    <row r="106" spans="1:23" x14ac:dyDescent="0.25">
      <c r="A106" s="6" t="s">
        <v>508</v>
      </c>
      <c r="B106" s="6" t="s">
        <v>509</v>
      </c>
      <c r="C106" s="6"/>
      <c r="D106" s="107"/>
      <c r="E106" s="107"/>
      <c r="F106" s="107"/>
      <c r="G106" s="107"/>
      <c r="H106" s="50"/>
      <c r="I106" s="8"/>
      <c r="J106" s="39"/>
      <c r="K106" s="8"/>
      <c r="L106" s="6"/>
      <c r="M106" s="6"/>
      <c r="N106" s="8"/>
      <c r="O106" s="6"/>
      <c r="T106" s="4" t="s">
        <v>113</v>
      </c>
      <c r="W106" s="11"/>
    </row>
    <row r="107" spans="1:23" x14ac:dyDescent="0.25">
      <c r="A107" s="6" t="s">
        <v>511</v>
      </c>
      <c r="B107" s="6" t="s">
        <v>675</v>
      </c>
      <c r="C107" s="6"/>
      <c r="D107" s="107">
        <v>3</v>
      </c>
      <c r="E107" s="107">
        <v>2</v>
      </c>
      <c r="F107" s="107">
        <v>2</v>
      </c>
      <c r="G107" s="107">
        <v>1</v>
      </c>
      <c r="H107" s="50">
        <v>8</v>
      </c>
      <c r="I107" s="8"/>
      <c r="J107" s="39"/>
      <c r="K107" s="8"/>
      <c r="L107" s="6"/>
      <c r="M107" s="6"/>
      <c r="N107" s="8"/>
      <c r="O107" s="6"/>
      <c r="T107" s="4" t="s">
        <v>114</v>
      </c>
      <c r="W107" s="11"/>
    </row>
    <row r="108" spans="1:23" x14ac:dyDescent="0.25">
      <c r="A108" s="6" t="s">
        <v>514</v>
      </c>
      <c r="B108" s="6" t="s">
        <v>515</v>
      </c>
      <c r="C108" s="6"/>
      <c r="D108" s="107"/>
      <c r="E108" s="107"/>
      <c r="F108" s="107"/>
      <c r="G108" s="107"/>
      <c r="H108" s="50"/>
      <c r="I108" s="8"/>
      <c r="J108" s="39"/>
      <c r="K108" s="8"/>
      <c r="L108" s="6"/>
      <c r="M108" s="6"/>
      <c r="N108" s="8"/>
      <c r="O108" s="6"/>
      <c r="T108" s="4" t="s">
        <v>115</v>
      </c>
      <c r="W108" s="11"/>
    </row>
    <row r="109" spans="1:23" x14ac:dyDescent="0.25">
      <c r="A109" s="6" t="s">
        <v>516</v>
      </c>
      <c r="B109" s="6" t="s">
        <v>517</v>
      </c>
      <c r="C109" s="6"/>
      <c r="D109" s="107"/>
      <c r="E109" s="107"/>
      <c r="F109" s="107"/>
      <c r="G109" s="107"/>
      <c r="H109" s="50"/>
      <c r="I109" s="8"/>
      <c r="J109" s="39"/>
      <c r="K109" s="8"/>
      <c r="L109" s="6"/>
      <c r="M109" s="6"/>
      <c r="N109" s="8"/>
      <c r="O109" s="6"/>
      <c r="T109" s="4" t="s">
        <v>116</v>
      </c>
      <c r="W109" s="11"/>
    </row>
    <row r="110" spans="1:23" x14ac:dyDescent="0.25">
      <c r="A110" s="6" t="s">
        <v>518</v>
      </c>
      <c r="B110" s="6" t="s">
        <v>519</v>
      </c>
      <c r="C110" s="6"/>
      <c r="D110" s="107"/>
      <c r="E110" s="107"/>
      <c r="F110" s="107"/>
      <c r="G110" s="107"/>
      <c r="H110" s="50"/>
      <c r="I110" s="8"/>
      <c r="J110" s="39"/>
      <c r="K110" s="8"/>
      <c r="L110" s="6"/>
      <c r="M110" s="6"/>
      <c r="N110" s="8"/>
      <c r="O110" s="6"/>
      <c r="T110" s="4" t="s">
        <v>117</v>
      </c>
      <c r="W110" s="11"/>
    </row>
    <row r="111" spans="1:23" x14ac:dyDescent="0.25">
      <c r="A111" s="6" t="s">
        <v>520</v>
      </c>
      <c r="B111" s="6" t="s">
        <v>521</v>
      </c>
      <c r="C111" s="6"/>
      <c r="D111" s="107"/>
      <c r="E111" s="107"/>
      <c r="F111" s="107"/>
      <c r="G111" s="107"/>
      <c r="H111" s="50"/>
      <c r="I111" s="8"/>
      <c r="J111" s="39"/>
      <c r="K111" s="8"/>
      <c r="L111" s="6"/>
      <c r="M111" s="6"/>
      <c r="N111" s="8"/>
      <c r="O111" s="6"/>
      <c r="T111" s="4" t="s">
        <v>118</v>
      </c>
      <c r="W111" s="11"/>
    </row>
    <row r="112" spans="1:23" x14ac:dyDescent="0.25">
      <c r="A112" s="6" t="s">
        <v>522</v>
      </c>
      <c r="B112" s="6" t="s">
        <v>523</v>
      </c>
      <c r="C112" s="6"/>
      <c r="D112" s="107"/>
      <c r="E112" s="107"/>
      <c r="F112" s="107"/>
      <c r="G112" s="107"/>
      <c r="H112" s="50"/>
      <c r="I112" s="8"/>
      <c r="J112" s="39"/>
      <c r="K112" s="8"/>
      <c r="L112" s="6"/>
      <c r="M112" s="6"/>
      <c r="N112" s="8"/>
      <c r="O112" s="6"/>
      <c r="T112" s="4" t="s">
        <v>119</v>
      </c>
      <c r="W112" s="11"/>
    </row>
    <row r="113" spans="1:23" x14ac:dyDescent="0.25">
      <c r="A113" s="6" t="s">
        <v>524</v>
      </c>
      <c r="B113" s="6" t="s">
        <v>525</v>
      </c>
      <c r="C113" s="6"/>
      <c r="D113" s="107"/>
      <c r="E113" s="107"/>
      <c r="F113" s="107"/>
      <c r="G113" s="107"/>
      <c r="H113" s="50"/>
      <c r="I113" s="8"/>
      <c r="J113" s="39"/>
      <c r="K113" s="8"/>
      <c r="L113" s="6"/>
      <c r="M113" s="6"/>
      <c r="N113" s="8"/>
      <c r="O113" s="6"/>
      <c r="T113" s="4" t="s">
        <v>120</v>
      </c>
      <c r="W113" s="11"/>
    </row>
    <row r="114" spans="1:23" x14ac:dyDescent="0.25">
      <c r="A114" s="6" t="s">
        <v>526</v>
      </c>
      <c r="B114" s="6" t="s">
        <v>527</v>
      </c>
      <c r="C114" s="6"/>
      <c r="D114" s="107"/>
      <c r="E114" s="107"/>
      <c r="F114" s="107"/>
      <c r="G114" s="107"/>
      <c r="H114" s="50"/>
      <c r="I114" s="8"/>
      <c r="J114" s="39"/>
      <c r="K114" s="8"/>
      <c r="L114" s="6"/>
      <c r="M114" s="6"/>
      <c r="N114" s="8"/>
      <c r="O114" s="6"/>
      <c r="T114" s="4" t="s">
        <v>121</v>
      </c>
      <c r="W114" s="11"/>
    </row>
    <row r="115" spans="1:23" x14ac:dyDescent="0.25">
      <c r="A115" s="6" t="s">
        <v>528</v>
      </c>
      <c r="B115" s="6" t="s">
        <v>529</v>
      </c>
      <c r="C115" s="6"/>
      <c r="D115" s="107"/>
      <c r="E115" s="107"/>
      <c r="F115" s="107"/>
      <c r="G115" s="107"/>
      <c r="H115" s="50"/>
      <c r="I115" s="8"/>
      <c r="J115" s="39"/>
      <c r="K115" s="8"/>
      <c r="L115" s="6"/>
      <c r="M115" s="6"/>
      <c r="N115" s="8"/>
      <c r="O115" s="6"/>
      <c r="T115" s="4"/>
      <c r="W115" s="11"/>
    </row>
    <row r="116" spans="1:23" x14ac:dyDescent="0.25">
      <c r="A116" s="6" t="s">
        <v>530</v>
      </c>
      <c r="B116" s="6" t="s">
        <v>531</v>
      </c>
      <c r="C116" s="6"/>
      <c r="D116" s="107"/>
      <c r="E116" s="107"/>
      <c r="F116" s="107"/>
      <c r="G116" s="107"/>
      <c r="H116" s="50"/>
      <c r="I116" s="8"/>
      <c r="J116" s="39"/>
      <c r="K116" s="8"/>
      <c r="L116" s="6"/>
      <c r="M116" s="6"/>
      <c r="N116" s="8"/>
      <c r="O116" s="6"/>
      <c r="T116" s="4"/>
      <c r="W116" s="11"/>
    </row>
    <row r="117" spans="1:23" x14ac:dyDescent="0.25">
      <c r="A117" s="6" t="s">
        <v>532</v>
      </c>
      <c r="B117" s="6" t="s">
        <v>533</v>
      </c>
      <c r="C117" s="6"/>
      <c r="D117" s="107"/>
      <c r="E117" s="107"/>
      <c r="F117" s="107"/>
      <c r="G117" s="107"/>
      <c r="H117" s="50"/>
      <c r="I117" s="8"/>
      <c r="J117" s="39"/>
      <c r="K117" s="8"/>
      <c r="L117" s="6"/>
      <c r="M117" s="6"/>
      <c r="N117" s="8"/>
      <c r="O117" s="6"/>
      <c r="T117" s="4"/>
      <c r="W117" s="11"/>
    </row>
    <row r="118" spans="1:23" x14ac:dyDescent="0.25">
      <c r="A118" s="6" t="s">
        <v>534</v>
      </c>
      <c r="B118" s="6" t="s">
        <v>535</v>
      </c>
      <c r="C118" s="6"/>
      <c r="D118" s="107"/>
      <c r="E118" s="107"/>
      <c r="F118" s="107"/>
      <c r="G118" s="107"/>
      <c r="H118" s="50"/>
      <c r="I118" s="8"/>
      <c r="J118" s="39"/>
      <c r="K118" s="8"/>
      <c r="L118" s="6"/>
      <c r="M118" s="6"/>
      <c r="N118" s="8"/>
      <c r="O118" s="6"/>
      <c r="T118" s="4" t="s">
        <v>122</v>
      </c>
    </row>
    <row r="119" spans="1:23" x14ac:dyDescent="0.25">
      <c r="A119" s="6" t="s">
        <v>536</v>
      </c>
      <c r="B119" s="6" t="s">
        <v>537</v>
      </c>
      <c r="C119" s="6"/>
      <c r="D119" s="107"/>
      <c r="E119" s="107"/>
      <c r="F119" s="107"/>
      <c r="G119" s="107"/>
      <c r="H119" s="50"/>
      <c r="I119" s="8"/>
      <c r="J119" s="39"/>
      <c r="K119" s="8"/>
      <c r="L119" s="6"/>
      <c r="M119" s="6"/>
      <c r="N119" s="8"/>
      <c r="O119" s="6"/>
      <c r="T119" s="4" t="s">
        <v>123</v>
      </c>
    </row>
    <row r="120" spans="1:23" x14ac:dyDescent="0.25">
      <c r="A120" s="6" t="s">
        <v>538</v>
      </c>
      <c r="B120" s="6" t="s">
        <v>539</v>
      </c>
      <c r="C120" s="6"/>
      <c r="D120" s="107"/>
      <c r="E120" s="107"/>
      <c r="F120" s="107"/>
      <c r="G120" s="107"/>
      <c r="H120" s="50"/>
      <c r="I120" s="8"/>
      <c r="J120" s="39"/>
      <c r="K120" s="8"/>
      <c r="L120" s="6"/>
      <c r="M120" s="6"/>
      <c r="N120" s="8"/>
      <c r="O120" s="6"/>
      <c r="T120" s="4" t="s">
        <v>124</v>
      </c>
    </row>
    <row r="121" spans="1:23" x14ac:dyDescent="0.25">
      <c r="A121" s="6" t="s">
        <v>540</v>
      </c>
      <c r="B121" s="6" t="s">
        <v>541</v>
      </c>
      <c r="C121" s="6"/>
      <c r="D121" s="107"/>
      <c r="E121" s="107"/>
      <c r="F121" s="107"/>
      <c r="G121" s="107"/>
      <c r="H121" s="50"/>
      <c r="I121" s="8"/>
      <c r="J121" s="39"/>
      <c r="K121" s="8"/>
      <c r="L121" s="6"/>
      <c r="M121" s="6"/>
      <c r="N121" s="8"/>
      <c r="O121" s="6"/>
      <c r="T121" s="4"/>
    </row>
    <row r="122" spans="1:23" x14ac:dyDescent="0.25">
      <c r="A122" s="6" t="s">
        <v>542</v>
      </c>
      <c r="B122" s="6" t="s">
        <v>543</v>
      </c>
      <c r="C122" s="6"/>
      <c r="D122" s="107"/>
      <c r="E122" s="107"/>
      <c r="F122" s="107"/>
      <c r="G122" s="107"/>
      <c r="H122" s="50"/>
      <c r="I122" s="8"/>
      <c r="J122" s="39"/>
      <c r="K122" s="8"/>
      <c r="L122" s="6"/>
      <c r="M122" s="6"/>
      <c r="N122" s="8"/>
      <c r="O122" s="6"/>
      <c r="T122" s="4"/>
    </row>
    <row r="123" spans="1:23" x14ac:dyDescent="0.25">
      <c r="A123" s="6" t="s">
        <v>544</v>
      </c>
      <c r="B123" s="6" t="s">
        <v>545</v>
      </c>
      <c r="C123" s="6"/>
      <c r="D123" s="107">
        <v>2</v>
      </c>
      <c r="E123" s="107"/>
      <c r="F123" s="107">
        <v>3</v>
      </c>
      <c r="G123" s="107"/>
      <c r="H123" s="50">
        <v>5</v>
      </c>
      <c r="I123" s="8"/>
      <c r="J123" s="39"/>
      <c r="K123" s="8"/>
      <c r="L123" s="6"/>
      <c r="M123" s="6"/>
      <c r="N123" s="8"/>
      <c r="O123" s="6"/>
      <c r="T123" s="4" t="s">
        <v>125</v>
      </c>
    </row>
    <row r="124" spans="1:23" x14ac:dyDescent="0.25">
      <c r="A124" s="6" t="s">
        <v>546</v>
      </c>
      <c r="B124" s="6" t="s">
        <v>547</v>
      </c>
      <c r="C124" s="6"/>
      <c r="D124" s="107"/>
      <c r="E124" s="107"/>
      <c r="F124" s="107"/>
      <c r="G124" s="107"/>
      <c r="H124" s="50"/>
      <c r="I124" s="8"/>
      <c r="J124" s="39"/>
      <c r="K124" s="8"/>
      <c r="L124" s="6"/>
      <c r="M124" s="6"/>
      <c r="N124" s="8"/>
      <c r="O124" s="6"/>
      <c r="T124" s="4"/>
    </row>
    <row r="125" spans="1:23" x14ac:dyDescent="0.25">
      <c r="A125" s="6" t="s">
        <v>548</v>
      </c>
      <c r="B125" s="6" t="s">
        <v>549</v>
      </c>
      <c r="C125" s="6"/>
      <c r="D125" s="107"/>
      <c r="E125" s="107"/>
      <c r="F125" s="107"/>
      <c r="G125" s="107"/>
      <c r="H125" s="50"/>
      <c r="I125" s="8"/>
      <c r="J125" s="39"/>
      <c r="K125" s="8"/>
      <c r="L125" s="6"/>
      <c r="M125" s="6"/>
      <c r="N125" s="8"/>
      <c r="O125" s="6"/>
      <c r="T125" s="4" t="s">
        <v>126</v>
      </c>
    </row>
    <row r="126" spans="1:23" x14ac:dyDescent="0.25">
      <c r="A126" s="6" t="s">
        <v>550</v>
      </c>
      <c r="B126" s="6" t="s">
        <v>551</v>
      </c>
      <c r="C126" s="6"/>
      <c r="D126" s="107"/>
      <c r="E126" s="107"/>
      <c r="F126" s="107"/>
      <c r="G126" s="107"/>
      <c r="H126" s="50"/>
      <c r="I126" s="8"/>
      <c r="J126" s="39"/>
      <c r="K126" s="8"/>
      <c r="L126" s="6"/>
      <c r="M126" s="6"/>
      <c r="N126" s="8"/>
      <c r="O126" s="6"/>
      <c r="T126" s="4" t="s">
        <v>127</v>
      </c>
    </row>
    <row r="127" spans="1:23" x14ac:dyDescent="0.25">
      <c r="A127" s="6" t="s">
        <v>552</v>
      </c>
      <c r="B127" s="6" t="s">
        <v>553</v>
      </c>
      <c r="C127" s="6"/>
      <c r="D127" s="107">
        <v>2</v>
      </c>
      <c r="E127" s="107">
        <v>2</v>
      </c>
      <c r="F127" s="107">
        <v>1</v>
      </c>
      <c r="G127" s="107">
        <v>1</v>
      </c>
      <c r="H127" s="50">
        <v>6</v>
      </c>
      <c r="I127" s="8"/>
      <c r="J127" s="39"/>
      <c r="K127" s="8"/>
      <c r="L127" s="6"/>
      <c r="M127" s="6"/>
      <c r="N127" s="8"/>
      <c r="O127" s="6"/>
      <c r="T127" s="4" t="s">
        <v>128</v>
      </c>
    </row>
    <row r="128" spans="1:23" x14ac:dyDescent="0.25">
      <c r="A128" s="6" t="s">
        <v>554</v>
      </c>
      <c r="B128" s="6" t="s">
        <v>555</v>
      </c>
      <c r="C128" s="6"/>
      <c r="D128" s="107"/>
      <c r="E128" s="107"/>
      <c r="F128" s="107"/>
      <c r="G128" s="107"/>
      <c r="H128" s="50"/>
      <c r="I128" s="8"/>
      <c r="J128" s="39"/>
      <c r="K128" s="8"/>
      <c r="L128" s="6"/>
      <c r="M128" s="6"/>
      <c r="N128" s="8"/>
      <c r="O128" s="6"/>
      <c r="T128" s="4" t="s">
        <v>129</v>
      </c>
    </row>
    <row r="129" spans="1:20" x14ac:dyDescent="0.25">
      <c r="A129" s="29" t="s">
        <v>556</v>
      </c>
      <c r="B129" s="29" t="s">
        <v>557</v>
      </c>
      <c r="C129" s="29"/>
      <c r="D129" s="107"/>
      <c r="E129" s="107"/>
      <c r="F129" s="107"/>
      <c r="G129" s="107"/>
      <c r="H129" s="50"/>
      <c r="I129" s="30"/>
      <c r="J129" s="39"/>
      <c r="K129" s="30"/>
      <c r="L129" s="29"/>
      <c r="M129" s="29"/>
      <c r="N129" s="30"/>
      <c r="O129" s="29"/>
      <c r="T129" s="4" t="s">
        <v>130</v>
      </c>
    </row>
    <row r="130" spans="1:20" x14ac:dyDescent="0.25">
      <c r="A130" s="31" t="s">
        <v>558</v>
      </c>
      <c r="B130" s="35" t="s">
        <v>559</v>
      </c>
      <c r="C130" s="31"/>
      <c r="D130" s="107"/>
      <c r="E130" s="107"/>
      <c r="F130" s="107"/>
      <c r="G130" s="107"/>
      <c r="H130" s="50"/>
      <c r="I130" s="32"/>
      <c r="J130" s="39"/>
      <c r="K130" s="8"/>
      <c r="L130" s="6"/>
      <c r="M130" s="6"/>
      <c r="N130" s="8"/>
      <c r="O130" s="6"/>
      <c r="T130" s="4" t="s">
        <v>131</v>
      </c>
    </row>
    <row r="131" spans="1:20" x14ac:dyDescent="0.25">
      <c r="A131" s="6" t="s">
        <v>560</v>
      </c>
      <c r="B131" s="6" t="s">
        <v>561</v>
      </c>
      <c r="C131" s="6"/>
      <c r="D131" s="107"/>
      <c r="E131" s="107"/>
      <c r="F131" s="107"/>
      <c r="G131" s="107"/>
      <c r="H131" s="50"/>
      <c r="I131" s="8"/>
      <c r="J131" s="39"/>
      <c r="K131" s="8"/>
      <c r="L131" s="6"/>
      <c r="M131" s="6"/>
      <c r="N131" s="8"/>
      <c r="O131" s="6"/>
      <c r="T131" s="4" t="s">
        <v>132</v>
      </c>
    </row>
    <row r="132" spans="1:20" x14ac:dyDescent="0.25">
      <c r="A132" s="6" t="s">
        <v>562</v>
      </c>
      <c r="B132" s="6" t="s">
        <v>563</v>
      </c>
      <c r="C132" s="6"/>
      <c r="D132" s="107"/>
      <c r="E132" s="107"/>
      <c r="F132" s="107"/>
      <c r="G132" s="107"/>
      <c r="H132" s="50"/>
      <c r="I132" s="8"/>
      <c r="J132" s="39"/>
      <c r="K132" s="8"/>
      <c r="L132" s="6"/>
      <c r="M132" s="6"/>
      <c r="N132" s="8"/>
      <c r="O132" s="6"/>
      <c r="T132" s="4" t="s">
        <v>133</v>
      </c>
    </row>
    <row r="133" spans="1:20" x14ac:dyDescent="0.25">
      <c r="A133" s="6" t="s">
        <v>564</v>
      </c>
      <c r="B133" s="6" t="s">
        <v>565</v>
      </c>
      <c r="C133" s="6"/>
      <c r="D133" s="107"/>
      <c r="E133" s="107"/>
      <c r="F133" s="107"/>
      <c r="G133" s="107"/>
      <c r="H133" s="50"/>
      <c r="I133" s="8"/>
      <c r="J133" s="39"/>
      <c r="K133" s="8"/>
      <c r="L133" s="6"/>
      <c r="M133" s="6"/>
      <c r="N133" s="8"/>
      <c r="O133" s="6"/>
      <c r="T133" s="4" t="s">
        <v>134</v>
      </c>
    </row>
    <row r="134" spans="1:20" x14ac:dyDescent="0.25">
      <c r="A134" s="31" t="s">
        <v>566</v>
      </c>
      <c r="B134" s="31" t="s">
        <v>567</v>
      </c>
      <c r="C134" s="31"/>
      <c r="D134" s="107"/>
      <c r="E134" s="107"/>
      <c r="F134" s="107"/>
      <c r="G134" s="107"/>
      <c r="H134" s="50"/>
      <c r="I134" s="32"/>
      <c r="J134" s="39"/>
      <c r="K134" s="8"/>
      <c r="L134" s="6"/>
      <c r="M134" s="6"/>
      <c r="N134" s="8"/>
      <c r="O134" s="6"/>
      <c r="T134" s="4"/>
    </row>
    <row r="135" spans="1:20" x14ac:dyDescent="0.25">
      <c r="A135" s="6" t="s">
        <v>568</v>
      </c>
      <c r="B135" s="6" t="s">
        <v>674</v>
      </c>
      <c r="C135" s="6"/>
      <c r="D135" s="107">
        <v>1</v>
      </c>
      <c r="E135" s="107">
        <v>1</v>
      </c>
      <c r="F135" s="107">
        <v>1</v>
      </c>
      <c r="G135" s="107"/>
      <c r="H135" s="50">
        <v>3</v>
      </c>
      <c r="I135" s="8"/>
      <c r="J135" s="39"/>
      <c r="K135" s="8"/>
      <c r="L135" s="6"/>
      <c r="M135" s="6"/>
      <c r="N135" s="8"/>
      <c r="O135" s="6"/>
      <c r="T135" s="4" t="s">
        <v>135</v>
      </c>
    </row>
    <row r="136" spans="1:20" x14ac:dyDescent="0.25">
      <c r="A136" s="6" t="s">
        <v>570</v>
      </c>
      <c r="B136" s="6" t="s">
        <v>571</v>
      </c>
      <c r="C136" s="6"/>
      <c r="D136" s="107">
        <v>1</v>
      </c>
      <c r="E136" s="107"/>
      <c r="F136" s="107"/>
      <c r="G136" s="107"/>
      <c r="H136" s="50">
        <v>1</v>
      </c>
      <c r="I136" s="8"/>
      <c r="J136" s="39"/>
      <c r="K136" s="8"/>
      <c r="L136" s="6"/>
      <c r="M136" s="6"/>
      <c r="N136" s="8"/>
      <c r="O136" s="6"/>
      <c r="T136" s="4" t="s">
        <v>136</v>
      </c>
    </row>
    <row r="137" spans="1:20" x14ac:dyDescent="0.25">
      <c r="A137" s="29" t="s">
        <v>225</v>
      </c>
      <c r="B137" s="29" t="s">
        <v>572</v>
      </c>
      <c r="C137" s="29"/>
      <c r="D137" s="107"/>
      <c r="E137" s="107"/>
      <c r="F137" s="107"/>
      <c r="G137" s="107"/>
      <c r="H137" s="50"/>
      <c r="I137" s="30"/>
      <c r="J137" s="39"/>
      <c r="K137" s="30"/>
      <c r="L137" s="29"/>
      <c r="M137" s="29"/>
      <c r="N137" s="30"/>
      <c r="O137" s="29"/>
      <c r="T137" s="4" t="s">
        <v>137</v>
      </c>
    </row>
    <row r="138" spans="1:20" x14ac:dyDescent="0.25">
      <c r="A138" s="6" t="s">
        <v>573</v>
      </c>
      <c r="B138" s="6" t="s">
        <v>574</v>
      </c>
      <c r="C138" s="6" t="s">
        <v>673</v>
      </c>
      <c r="D138" s="107">
        <v>15</v>
      </c>
      <c r="E138" s="107">
        <v>15</v>
      </c>
      <c r="F138" s="107">
        <v>15</v>
      </c>
      <c r="G138" s="107">
        <v>15</v>
      </c>
      <c r="H138" s="50">
        <v>60</v>
      </c>
      <c r="I138" s="8"/>
      <c r="J138" s="39"/>
      <c r="K138" s="8"/>
      <c r="L138" s="6"/>
      <c r="M138" s="6"/>
      <c r="N138" s="8"/>
      <c r="O138" s="6"/>
      <c r="T138" s="4" t="s">
        <v>138</v>
      </c>
    </row>
    <row r="139" spans="1:20" x14ac:dyDescent="0.25">
      <c r="A139" s="6" t="s">
        <v>575</v>
      </c>
      <c r="B139" s="6" t="s">
        <v>576</v>
      </c>
      <c r="C139" s="6"/>
      <c r="D139" s="107"/>
      <c r="E139" s="107"/>
      <c r="F139" s="107"/>
      <c r="G139" s="107"/>
      <c r="H139" s="50"/>
      <c r="I139" s="8"/>
      <c r="J139" s="39"/>
      <c r="K139" s="8"/>
      <c r="L139" s="6"/>
      <c r="M139" s="6"/>
      <c r="N139" s="8"/>
      <c r="O139" s="6"/>
      <c r="T139" s="4" t="s">
        <v>139</v>
      </c>
    </row>
    <row r="140" spans="1:20" x14ac:dyDescent="0.25">
      <c r="A140" s="6" t="s">
        <v>577</v>
      </c>
      <c r="B140" s="6" t="s">
        <v>578</v>
      </c>
      <c r="C140" s="6"/>
      <c r="D140" s="107"/>
      <c r="E140" s="107"/>
      <c r="F140" s="107"/>
      <c r="G140" s="107"/>
      <c r="H140" s="50"/>
      <c r="I140" s="8"/>
      <c r="J140" s="39"/>
      <c r="K140" s="8"/>
      <c r="L140" s="6"/>
      <c r="M140" s="6"/>
      <c r="N140" s="8"/>
      <c r="O140" s="6"/>
      <c r="T140" s="4" t="s">
        <v>140</v>
      </c>
    </row>
    <row r="141" spans="1:20" x14ac:dyDescent="0.25">
      <c r="A141" s="6" t="s">
        <v>579</v>
      </c>
      <c r="B141" s="6" t="s">
        <v>580</v>
      </c>
      <c r="C141" s="6"/>
      <c r="D141" s="107"/>
      <c r="E141" s="107"/>
      <c r="F141" s="107"/>
      <c r="G141" s="107"/>
      <c r="H141" s="50"/>
      <c r="I141" s="8"/>
      <c r="J141" s="39"/>
      <c r="K141" s="8"/>
      <c r="L141" s="6"/>
      <c r="M141" s="6"/>
      <c r="N141" s="8"/>
      <c r="O141" s="6"/>
      <c r="T141" s="4"/>
    </row>
    <row r="142" spans="1:20" x14ac:dyDescent="0.25">
      <c r="A142" s="6" t="s">
        <v>581</v>
      </c>
      <c r="B142" s="6" t="s">
        <v>582</v>
      </c>
      <c r="C142" s="6"/>
      <c r="D142" s="107"/>
      <c r="E142" s="107"/>
      <c r="F142" s="107"/>
      <c r="G142" s="107"/>
      <c r="H142" s="50"/>
      <c r="I142" s="8"/>
      <c r="J142" s="39"/>
      <c r="K142" s="8"/>
      <c r="L142" s="6"/>
      <c r="M142" s="6"/>
      <c r="N142" s="8"/>
      <c r="O142" s="6"/>
      <c r="T142" s="4" t="s">
        <v>141</v>
      </c>
    </row>
    <row r="143" spans="1:20" x14ac:dyDescent="0.25">
      <c r="A143" s="29" t="s">
        <v>250</v>
      </c>
      <c r="B143" s="29" t="s">
        <v>583</v>
      </c>
      <c r="C143" s="29"/>
      <c r="D143" s="107"/>
      <c r="E143" s="107"/>
      <c r="F143" s="107"/>
      <c r="G143" s="107"/>
      <c r="H143" s="50"/>
      <c r="I143" s="30"/>
      <c r="J143" s="39"/>
      <c r="K143" s="30"/>
      <c r="L143" s="29"/>
      <c r="M143" s="29"/>
      <c r="N143" s="30"/>
      <c r="O143" s="29"/>
      <c r="T143" s="4" t="s">
        <v>142</v>
      </c>
    </row>
    <row r="144" spans="1:20" x14ac:dyDescent="0.25">
      <c r="A144" s="6" t="s">
        <v>258</v>
      </c>
      <c r="B144" s="6" t="s">
        <v>584</v>
      </c>
      <c r="C144" s="6"/>
      <c r="D144" s="107"/>
      <c r="E144" s="107"/>
      <c r="F144" s="107"/>
      <c r="G144" s="107"/>
      <c r="H144" s="50"/>
      <c r="I144" s="8"/>
      <c r="J144" s="39"/>
      <c r="K144" s="8"/>
      <c r="L144" s="6"/>
      <c r="M144" s="6"/>
      <c r="N144" s="8"/>
      <c r="O144" s="6"/>
      <c r="T144" s="4" t="s">
        <v>143</v>
      </c>
    </row>
    <row r="145" spans="1:20" x14ac:dyDescent="0.25">
      <c r="A145" s="6" t="s">
        <v>586</v>
      </c>
      <c r="B145" s="6" t="s">
        <v>587</v>
      </c>
      <c r="C145" s="6"/>
      <c r="D145" s="107"/>
      <c r="E145" s="107"/>
      <c r="F145" s="107"/>
      <c r="G145" s="107"/>
      <c r="H145" s="50"/>
      <c r="I145" s="8"/>
      <c r="J145" s="39"/>
      <c r="K145" s="8"/>
      <c r="L145" s="6"/>
      <c r="M145" s="6"/>
      <c r="N145" s="8"/>
      <c r="O145" s="6"/>
      <c r="T145" s="4" t="s">
        <v>144</v>
      </c>
    </row>
    <row r="146" spans="1:20" x14ac:dyDescent="0.25">
      <c r="A146" s="6" t="s">
        <v>297</v>
      </c>
      <c r="B146" s="6" t="s">
        <v>588</v>
      </c>
      <c r="C146" s="6"/>
      <c r="D146" s="107"/>
      <c r="E146" s="107"/>
      <c r="F146" s="107"/>
      <c r="G146" s="107"/>
      <c r="H146" s="50"/>
      <c r="I146" s="8"/>
      <c r="J146" s="39"/>
      <c r="K146" s="8"/>
      <c r="L146" s="6"/>
      <c r="M146" s="6"/>
      <c r="N146" s="8"/>
      <c r="O146" s="6"/>
      <c r="T146" s="4" t="s">
        <v>145</v>
      </c>
    </row>
    <row r="147" spans="1:20" x14ac:dyDescent="0.25">
      <c r="A147" s="6" t="s">
        <v>298</v>
      </c>
      <c r="B147" s="6" t="s">
        <v>589</v>
      </c>
      <c r="C147" s="6"/>
      <c r="D147" s="107"/>
      <c r="E147" s="107"/>
      <c r="F147" s="107"/>
      <c r="G147" s="107"/>
      <c r="H147" s="50"/>
      <c r="I147" s="8"/>
      <c r="J147" s="39"/>
      <c r="K147" s="8"/>
      <c r="L147" s="6"/>
      <c r="M147" s="6"/>
      <c r="N147" s="8"/>
      <c r="O147" s="6"/>
      <c r="T147" s="4"/>
    </row>
    <row r="148" spans="1:20" s="40" customFormat="1" x14ac:dyDescent="0.25">
      <c r="A148" s="38" t="s">
        <v>648</v>
      </c>
      <c r="B148" s="38" t="s">
        <v>626</v>
      </c>
      <c r="C148" s="38"/>
      <c r="D148" s="107"/>
      <c r="E148" s="107"/>
      <c r="F148" s="107"/>
      <c r="G148" s="107"/>
      <c r="H148" s="50"/>
      <c r="I148" s="39"/>
      <c r="J148" s="39"/>
      <c r="K148" s="39"/>
      <c r="L148" s="38"/>
      <c r="M148" s="38"/>
      <c r="N148" s="39"/>
      <c r="O148" s="38"/>
      <c r="T148" s="4" t="s">
        <v>146</v>
      </c>
    </row>
    <row r="149" spans="1:20" x14ac:dyDescent="0.25">
      <c r="A149" s="6" t="s">
        <v>307</v>
      </c>
      <c r="B149" s="6" t="s">
        <v>590</v>
      </c>
      <c r="C149" s="6"/>
      <c r="D149" s="107"/>
      <c r="E149" s="107"/>
      <c r="F149" s="107"/>
      <c r="G149" s="107"/>
      <c r="H149" s="50"/>
      <c r="I149" s="8"/>
      <c r="J149" s="39"/>
      <c r="K149" s="8"/>
      <c r="L149" s="6"/>
      <c r="M149" s="6"/>
      <c r="N149" s="8"/>
      <c r="O149" s="6"/>
      <c r="T149" s="4" t="s">
        <v>147</v>
      </c>
    </row>
    <row r="150" spans="1:20" s="40" customFormat="1" x14ac:dyDescent="0.25">
      <c r="A150" s="38" t="s">
        <v>308</v>
      </c>
      <c r="B150" s="38" t="s">
        <v>591</v>
      </c>
      <c r="C150" s="38"/>
      <c r="D150" s="107"/>
      <c r="E150" s="107"/>
      <c r="F150" s="107"/>
      <c r="G150" s="107"/>
      <c r="H150" s="50"/>
      <c r="I150" s="39"/>
      <c r="J150" s="39"/>
      <c r="K150" s="39"/>
      <c r="L150" s="38"/>
      <c r="M150" s="38"/>
      <c r="N150" s="39"/>
      <c r="O150" s="38"/>
      <c r="T150" s="4" t="s">
        <v>148</v>
      </c>
    </row>
    <row r="151" spans="1:20" s="40" customFormat="1" x14ac:dyDescent="0.25">
      <c r="A151" s="38" t="s">
        <v>316</v>
      </c>
      <c r="B151" s="38" t="s">
        <v>621</v>
      </c>
      <c r="C151" s="38"/>
      <c r="D151" s="107"/>
      <c r="E151" s="107"/>
      <c r="F151" s="107"/>
      <c r="G151" s="107"/>
      <c r="H151" s="50"/>
      <c r="I151" s="39"/>
      <c r="J151" s="39"/>
      <c r="K151" s="39"/>
      <c r="L151" s="38"/>
      <c r="M151" s="38"/>
      <c r="N151" s="39"/>
      <c r="O151" s="38"/>
      <c r="T151" s="4" t="s">
        <v>149</v>
      </c>
    </row>
    <row r="152" spans="1:20" s="40" customFormat="1" x14ac:dyDescent="0.25">
      <c r="A152" s="38" t="s">
        <v>321</v>
      </c>
      <c r="B152" s="38" t="s">
        <v>592</v>
      </c>
      <c r="C152" s="38"/>
      <c r="D152" s="107"/>
      <c r="E152" s="107"/>
      <c r="F152" s="107"/>
      <c r="G152" s="107"/>
      <c r="H152" s="50"/>
      <c r="I152" s="39"/>
      <c r="J152" s="39"/>
      <c r="K152" s="39"/>
      <c r="L152" s="38"/>
      <c r="M152" s="38"/>
      <c r="N152" s="39"/>
      <c r="O152" s="38"/>
      <c r="T152" s="4" t="s">
        <v>150</v>
      </c>
    </row>
    <row r="153" spans="1:20" x14ac:dyDescent="0.25">
      <c r="A153" s="6" t="s">
        <v>327</v>
      </c>
      <c r="B153" s="6" t="s">
        <v>593</v>
      </c>
      <c r="C153" s="6"/>
      <c r="D153" s="107"/>
      <c r="E153" s="107"/>
      <c r="F153" s="107"/>
      <c r="G153" s="107"/>
      <c r="H153" s="50"/>
      <c r="I153" s="8"/>
      <c r="J153" s="39"/>
      <c r="K153" s="8"/>
      <c r="L153" s="6"/>
      <c r="M153" s="6"/>
      <c r="N153" s="8"/>
      <c r="O153" s="6"/>
      <c r="T153" s="4" t="s">
        <v>151</v>
      </c>
    </row>
    <row r="154" spans="1:20" x14ac:dyDescent="0.25">
      <c r="A154" s="6" t="s">
        <v>328</v>
      </c>
      <c r="B154" s="6" t="s">
        <v>594</v>
      </c>
      <c r="C154" s="6"/>
      <c r="D154" s="107"/>
      <c r="E154" s="107"/>
      <c r="F154" s="107"/>
      <c r="G154" s="107"/>
      <c r="H154" s="50"/>
      <c r="I154" s="8"/>
      <c r="J154" s="39"/>
      <c r="K154" s="8"/>
      <c r="L154" s="6"/>
      <c r="M154" s="6"/>
      <c r="N154" s="8"/>
      <c r="O154" s="6"/>
      <c r="T154" s="4" t="s">
        <v>152</v>
      </c>
    </row>
    <row r="155" spans="1:20" s="40" customFormat="1" x14ac:dyDescent="0.25">
      <c r="A155" s="38" t="s">
        <v>333</v>
      </c>
      <c r="B155" s="38" t="s">
        <v>595</v>
      </c>
      <c r="C155" s="38"/>
      <c r="D155" s="107"/>
      <c r="E155" s="107"/>
      <c r="F155" s="107"/>
      <c r="G155" s="107"/>
      <c r="H155" s="50"/>
      <c r="I155" s="39"/>
      <c r="J155" s="39"/>
      <c r="K155" s="39"/>
      <c r="L155" s="38"/>
      <c r="M155" s="38"/>
      <c r="N155" s="39"/>
      <c r="O155" s="38"/>
      <c r="T155" s="4" t="s">
        <v>153</v>
      </c>
    </row>
    <row r="156" spans="1:20" x14ac:dyDescent="0.25">
      <c r="A156" s="6" t="s">
        <v>596</v>
      </c>
      <c r="B156" s="6" t="s">
        <v>597</v>
      </c>
      <c r="C156" s="6"/>
      <c r="D156" s="107"/>
      <c r="E156" s="107"/>
      <c r="F156" s="107"/>
      <c r="G156" s="107"/>
      <c r="H156" s="50"/>
      <c r="I156" s="8"/>
      <c r="J156" s="39"/>
      <c r="K156" s="8"/>
      <c r="L156" s="6"/>
      <c r="M156" s="6"/>
      <c r="N156" s="8"/>
      <c r="O156" s="6"/>
      <c r="T156" s="4" t="s">
        <v>154</v>
      </c>
    </row>
    <row r="157" spans="1:20" x14ac:dyDescent="0.25">
      <c r="A157" s="11"/>
      <c r="B157" s="11"/>
      <c r="C157" s="11"/>
      <c r="D157" s="11"/>
      <c r="E157" s="11"/>
      <c r="F157" s="11"/>
      <c r="G157" s="11"/>
      <c r="H157" s="49"/>
      <c r="I157" s="42"/>
      <c r="J157" s="42"/>
      <c r="K157" s="42"/>
      <c r="L157" s="11"/>
      <c r="M157" s="11"/>
      <c r="N157" s="42"/>
      <c r="O157" s="43"/>
      <c r="T157" s="4" t="s">
        <v>155</v>
      </c>
    </row>
    <row r="158" spans="1:20" x14ac:dyDescent="0.25">
      <c r="O158" s="1"/>
      <c r="T158" s="4" t="s">
        <v>156</v>
      </c>
    </row>
    <row r="159" spans="1:20" x14ac:dyDescent="0.25">
      <c r="O159" s="1"/>
      <c r="T159" s="4" t="s">
        <v>157</v>
      </c>
    </row>
    <row r="160" spans="1:20" x14ac:dyDescent="0.25">
      <c r="O160" s="1"/>
      <c r="T160" s="4" t="s">
        <v>158</v>
      </c>
    </row>
    <row r="161" spans="15:20" x14ac:dyDescent="0.25">
      <c r="O161" s="1"/>
      <c r="T161" s="4" t="s">
        <v>159</v>
      </c>
    </row>
    <row r="162" spans="15:20" x14ac:dyDescent="0.25">
      <c r="O162" s="1"/>
      <c r="T162" s="4" t="s">
        <v>160</v>
      </c>
    </row>
    <row r="163" spans="15:20" x14ac:dyDescent="0.25">
      <c r="O163" s="1"/>
      <c r="T163" s="4" t="s">
        <v>161</v>
      </c>
    </row>
    <row r="164" spans="15:20" x14ac:dyDescent="0.25">
      <c r="O164" s="1"/>
      <c r="T164" s="4" t="s">
        <v>162</v>
      </c>
    </row>
    <row r="165" spans="15:20" x14ac:dyDescent="0.25">
      <c r="O165" s="1"/>
      <c r="T165" s="4" t="s">
        <v>163</v>
      </c>
    </row>
    <row r="166" spans="15:20" x14ac:dyDescent="0.25">
      <c r="O166" s="1"/>
      <c r="T166" s="4" t="s">
        <v>164</v>
      </c>
    </row>
    <row r="167" spans="15:20" x14ac:dyDescent="0.25">
      <c r="O167" s="1"/>
      <c r="T167" s="4" t="s">
        <v>165</v>
      </c>
    </row>
    <row r="168" spans="15:20" x14ac:dyDescent="0.25">
      <c r="O168" s="1"/>
      <c r="T168" s="4" t="s">
        <v>166</v>
      </c>
    </row>
    <row r="169" spans="15:20" x14ac:dyDescent="0.25">
      <c r="O169" s="1"/>
      <c r="T169" s="4" t="s">
        <v>167</v>
      </c>
    </row>
    <row r="170" spans="15:20" x14ac:dyDescent="0.25">
      <c r="O170" s="1"/>
      <c r="T170" s="4" t="s">
        <v>168</v>
      </c>
    </row>
    <row r="171" spans="15:20" x14ac:dyDescent="0.25">
      <c r="O171" s="1"/>
      <c r="T171" s="4" t="s">
        <v>169</v>
      </c>
    </row>
    <row r="172" spans="15:20" x14ac:dyDescent="0.25">
      <c r="O172" s="1"/>
      <c r="T172" s="4" t="s">
        <v>170</v>
      </c>
    </row>
    <row r="173" spans="15:20" x14ac:dyDescent="0.25">
      <c r="O173" s="1"/>
      <c r="T173" s="4" t="s">
        <v>171</v>
      </c>
    </row>
    <row r="174" spans="15:20" x14ac:dyDescent="0.25">
      <c r="O174" s="1"/>
      <c r="T174" s="4" t="s">
        <v>172</v>
      </c>
    </row>
    <row r="175" spans="15:20" x14ac:dyDescent="0.25">
      <c r="O175" s="1"/>
      <c r="T175" s="4" t="s">
        <v>173</v>
      </c>
    </row>
    <row r="176" spans="15:20" x14ac:dyDescent="0.25">
      <c r="O176" s="1"/>
      <c r="T176" s="4" t="s">
        <v>174</v>
      </c>
    </row>
    <row r="177" spans="15:20" x14ac:dyDescent="0.25">
      <c r="O177" s="1"/>
      <c r="T177" s="4" t="s">
        <v>175</v>
      </c>
    </row>
    <row r="178" spans="15:20" x14ac:dyDescent="0.25">
      <c r="O178" s="1"/>
      <c r="T178" s="4" t="s">
        <v>176</v>
      </c>
    </row>
    <row r="179" spans="15:20" x14ac:dyDescent="0.25">
      <c r="O179" s="1"/>
      <c r="T179" s="4" t="s">
        <v>177</v>
      </c>
    </row>
    <row r="180" spans="15:20" x14ac:dyDescent="0.25">
      <c r="O180" s="1"/>
      <c r="T180" s="4" t="s">
        <v>178</v>
      </c>
    </row>
    <row r="181" spans="15:20" x14ac:dyDescent="0.25">
      <c r="O181" s="1"/>
      <c r="T181" s="4" t="s">
        <v>179</v>
      </c>
    </row>
    <row r="182" spans="15:20" x14ac:dyDescent="0.25">
      <c r="O182" s="1"/>
      <c r="T182" s="4" t="s">
        <v>180</v>
      </c>
    </row>
    <row r="183" spans="15:20" x14ac:dyDescent="0.25">
      <c r="O183" s="1"/>
      <c r="T183" s="4" t="s">
        <v>181</v>
      </c>
    </row>
    <row r="184" spans="15:20" x14ac:dyDescent="0.25">
      <c r="O184" s="1"/>
      <c r="T184" s="4" t="s">
        <v>182</v>
      </c>
    </row>
    <row r="185" spans="15:20" x14ac:dyDescent="0.25">
      <c r="O185" s="1"/>
      <c r="T185" s="4" t="s">
        <v>183</v>
      </c>
    </row>
    <row r="186" spans="15:20" x14ac:dyDescent="0.25">
      <c r="O186" s="1"/>
      <c r="T186" s="4" t="s">
        <v>184</v>
      </c>
    </row>
    <row r="187" spans="15:20" x14ac:dyDescent="0.25">
      <c r="O187" s="1"/>
      <c r="T187" s="4" t="s">
        <v>185</v>
      </c>
    </row>
    <row r="188" spans="15:20" x14ac:dyDescent="0.25">
      <c r="O188" s="1"/>
      <c r="T188" s="4" t="s">
        <v>186</v>
      </c>
    </row>
    <row r="189" spans="15:20" x14ac:dyDescent="0.25">
      <c r="O189" s="1"/>
      <c r="T189" s="4" t="s">
        <v>187</v>
      </c>
    </row>
    <row r="190" spans="15:20" x14ac:dyDescent="0.25">
      <c r="O190" s="1"/>
      <c r="T190" s="4" t="s">
        <v>188</v>
      </c>
    </row>
    <row r="191" spans="15:20" x14ac:dyDescent="0.25">
      <c r="O191" s="1"/>
      <c r="T191" s="4" t="s">
        <v>189</v>
      </c>
    </row>
    <row r="192" spans="15:20" x14ac:dyDescent="0.25">
      <c r="O192" s="1"/>
      <c r="T192" s="4" t="s">
        <v>190</v>
      </c>
    </row>
    <row r="193" spans="15:20" x14ac:dyDescent="0.25">
      <c r="O193" s="1"/>
      <c r="T193" s="4" t="s">
        <v>191</v>
      </c>
    </row>
    <row r="194" spans="15:20" x14ac:dyDescent="0.25">
      <c r="O194" s="1"/>
      <c r="T194" s="4" t="s">
        <v>192</v>
      </c>
    </row>
    <row r="195" spans="15:20" x14ac:dyDescent="0.25">
      <c r="O195" s="1"/>
      <c r="T195" s="4" t="s">
        <v>193</v>
      </c>
    </row>
    <row r="196" spans="15:20" x14ac:dyDescent="0.25">
      <c r="O196" s="1"/>
      <c r="T196" s="4" t="s">
        <v>194</v>
      </c>
    </row>
    <row r="197" spans="15:20" x14ac:dyDescent="0.25">
      <c r="O197" s="1"/>
      <c r="T197" s="4" t="s">
        <v>195</v>
      </c>
    </row>
    <row r="198" spans="15:20" x14ac:dyDescent="0.25">
      <c r="O198" s="1"/>
      <c r="T198" s="4" t="s">
        <v>196</v>
      </c>
    </row>
    <row r="199" spans="15:20" x14ac:dyDescent="0.25">
      <c r="O199" s="1"/>
      <c r="T199" s="4" t="s">
        <v>197</v>
      </c>
    </row>
    <row r="200" spans="15:20" x14ac:dyDescent="0.25">
      <c r="O200" s="1"/>
      <c r="T200" s="4" t="s">
        <v>198</v>
      </c>
    </row>
    <row r="201" spans="15:20" x14ac:dyDescent="0.25">
      <c r="O201" s="1"/>
      <c r="T201" s="4" t="s">
        <v>199</v>
      </c>
    </row>
    <row r="202" spans="15:20" x14ac:dyDescent="0.25">
      <c r="O202" s="1"/>
      <c r="T202" s="4" t="s">
        <v>200</v>
      </c>
    </row>
    <row r="203" spans="15:20" x14ac:dyDescent="0.25">
      <c r="O203" s="1"/>
      <c r="T203" s="4" t="s">
        <v>201</v>
      </c>
    </row>
    <row r="204" spans="15:20" x14ac:dyDescent="0.25">
      <c r="O204" s="1"/>
      <c r="T204" s="4" t="s">
        <v>202</v>
      </c>
    </row>
    <row r="205" spans="15:20" x14ac:dyDescent="0.25">
      <c r="O205" s="1"/>
      <c r="T205" s="4" t="s">
        <v>203</v>
      </c>
    </row>
    <row r="206" spans="15:20" x14ac:dyDescent="0.25">
      <c r="O206" s="1"/>
      <c r="T206" s="4" t="s">
        <v>204</v>
      </c>
    </row>
    <row r="207" spans="15:20" x14ac:dyDescent="0.25">
      <c r="O207" s="1"/>
      <c r="T207" s="4" t="s">
        <v>205</v>
      </c>
    </row>
    <row r="208" spans="15:20" x14ac:dyDescent="0.25">
      <c r="O208" s="1"/>
      <c r="T208" s="4" t="s">
        <v>206</v>
      </c>
    </row>
    <row r="209" spans="15:20" x14ac:dyDescent="0.25">
      <c r="O209" s="1"/>
      <c r="T209" s="4" t="s">
        <v>207</v>
      </c>
    </row>
    <row r="210" spans="15:20" x14ac:dyDescent="0.25">
      <c r="O210" s="1"/>
      <c r="T210" s="4" t="s">
        <v>208</v>
      </c>
    </row>
    <row r="211" spans="15:20" x14ac:dyDescent="0.25">
      <c r="O211" s="1"/>
      <c r="T211" s="4" t="s">
        <v>209</v>
      </c>
    </row>
    <row r="212" spans="15:20" x14ac:dyDescent="0.25">
      <c r="O212" s="1"/>
      <c r="T212" s="4" t="s">
        <v>210</v>
      </c>
    </row>
    <row r="213" spans="15:20" x14ac:dyDescent="0.25">
      <c r="O213" s="1"/>
      <c r="T213" s="4" t="s">
        <v>211</v>
      </c>
    </row>
    <row r="214" spans="15:20" x14ac:dyDescent="0.25">
      <c r="O214" s="1"/>
      <c r="T214" s="4" t="s">
        <v>212</v>
      </c>
    </row>
    <row r="215" spans="15:20" x14ac:dyDescent="0.25">
      <c r="O215" s="1"/>
      <c r="T215" s="4" t="s">
        <v>213</v>
      </c>
    </row>
    <row r="216" spans="15:20" x14ac:dyDescent="0.25">
      <c r="O216" s="1"/>
      <c r="T216" s="4" t="s">
        <v>214</v>
      </c>
    </row>
    <row r="217" spans="15:20" x14ac:dyDescent="0.25">
      <c r="O217" s="1"/>
      <c r="T217" s="4" t="s">
        <v>215</v>
      </c>
    </row>
    <row r="218" spans="15:20" x14ac:dyDescent="0.25">
      <c r="O218" s="1"/>
      <c r="T218" s="4" t="s">
        <v>216</v>
      </c>
    </row>
    <row r="219" spans="15:20" x14ac:dyDescent="0.25">
      <c r="O219" s="1"/>
      <c r="T219" s="4" t="s">
        <v>217</v>
      </c>
    </row>
    <row r="220" spans="15:20" x14ac:dyDescent="0.25">
      <c r="O220" s="1"/>
      <c r="T220" s="4" t="s">
        <v>218</v>
      </c>
    </row>
    <row r="221" spans="15:20" x14ac:dyDescent="0.25">
      <c r="O221" s="1"/>
      <c r="T221" s="4" t="s">
        <v>219</v>
      </c>
    </row>
    <row r="222" spans="15:20" x14ac:dyDescent="0.25">
      <c r="O222" s="1"/>
      <c r="T222" s="4" t="s">
        <v>220</v>
      </c>
    </row>
    <row r="223" spans="15:20" x14ac:dyDescent="0.25">
      <c r="O223" s="1"/>
      <c r="T223" s="4" t="s">
        <v>221</v>
      </c>
    </row>
    <row r="224" spans="15:20" x14ac:dyDescent="0.25">
      <c r="O224" s="1"/>
      <c r="T224" s="4" t="s">
        <v>222</v>
      </c>
    </row>
    <row r="225" spans="15:20" x14ac:dyDescent="0.25">
      <c r="O225" s="1"/>
      <c r="T225" s="4" t="s">
        <v>223</v>
      </c>
    </row>
    <row r="226" spans="15:20" x14ac:dyDescent="0.25">
      <c r="O226" s="1"/>
      <c r="T226" s="4" t="s">
        <v>224</v>
      </c>
    </row>
    <row r="227" spans="15:20" x14ac:dyDescent="0.25">
      <c r="O227" s="1"/>
      <c r="T227" s="4" t="s">
        <v>225</v>
      </c>
    </row>
    <row r="228" spans="15:20" x14ac:dyDescent="0.25">
      <c r="O228" s="1"/>
      <c r="T228" s="4" t="s">
        <v>226</v>
      </c>
    </row>
    <row r="229" spans="15:20" x14ac:dyDescent="0.25">
      <c r="O229" s="1"/>
      <c r="T229" s="4" t="s">
        <v>227</v>
      </c>
    </row>
    <row r="230" spans="15:20" x14ac:dyDescent="0.25">
      <c r="O230" s="1"/>
      <c r="T230" s="4" t="s">
        <v>228</v>
      </c>
    </row>
    <row r="231" spans="15:20" x14ac:dyDescent="0.25">
      <c r="O231" s="1"/>
      <c r="T231" s="4" t="s">
        <v>229</v>
      </c>
    </row>
    <row r="232" spans="15:20" x14ac:dyDescent="0.25">
      <c r="O232" s="1"/>
      <c r="T232" s="4" t="s">
        <v>230</v>
      </c>
    </row>
    <row r="233" spans="15:20" x14ac:dyDescent="0.25">
      <c r="O233" s="1"/>
      <c r="T233" s="4" t="s">
        <v>231</v>
      </c>
    </row>
    <row r="234" spans="15:20" x14ac:dyDescent="0.25">
      <c r="O234" s="1"/>
      <c r="T234" s="4" t="s">
        <v>232</v>
      </c>
    </row>
    <row r="235" spans="15:20" x14ac:dyDescent="0.25">
      <c r="O235" s="1"/>
      <c r="T235" s="4" t="s">
        <v>233</v>
      </c>
    </row>
    <row r="236" spans="15:20" x14ac:dyDescent="0.25">
      <c r="O236" s="1"/>
      <c r="T236" s="4" t="s">
        <v>234</v>
      </c>
    </row>
    <row r="237" spans="15:20" x14ac:dyDescent="0.25">
      <c r="O237" s="1"/>
      <c r="T237" s="4" t="s">
        <v>235</v>
      </c>
    </row>
    <row r="238" spans="15:20" x14ac:dyDescent="0.25">
      <c r="O238" s="1"/>
      <c r="T238" s="4" t="s">
        <v>236</v>
      </c>
    </row>
    <row r="239" spans="15:20" x14ac:dyDescent="0.25">
      <c r="O239" s="1"/>
      <c r="T239" s="4" t="s">
        <v>237</v>
      </c>
    </row>
    <row r="240" spans="15:20" x14ac:dyDescent="0.25">
      <c r="O240" s="1"/>
      <c r="T240" s="4" t="s">
        <v>238</v>
      </c>
    </row>
    <row r="241" spans="15:20" x14ac:dyDescent="0.25">
      <c r="O241" s="1"/>
      <c r="T241" s="4" t="s">
        <v>239</v>
      </c>
    </row>
    <row r="242" spans="15:20" x14ac:dyDescent="0.25">
      <c r="O242" s="1"/>
      <c r="T242" s="4" t="s">
        <v>240</v>
      </c>
    </row>
    <row r="243" spans="15:20" x14ac:dyDescent="0.25">
      <c r="O243" s="1"/>
      <c r="T243" s="4" t="s">
        <v>241</v>
      </c>
    </row>
    <row r="244" spans="15:20" x14ac:dyDescent="0.25">
      <c r="O244" s="1"/>
      <c r="T244" s="4" t="s">
        <v>242</v>
      </c>
    </row>
    <row r="245" spans="15:20" x14ac:dyDescent="0.25">
      <c r="O245" s="1"/>
      <c r="T245" s="4" t="s">
        <v>243</v>
      </c>
    </row>
    <row r="246" spans="15:20" x14ac:dyDescent="0.25">
      <c r="O246" s="1"/>
      <c r="T246" s="4" t="s">
        <v>244</v>
      </c>
    </row>
    <row r="247" spans="15:20" x14ac:dyDescent="0.25">
      <c r="O247" s="1"/>
      <c r="T247" s="4" t="s">
        <v>245</v>
      </c>
    </row>
    <row r="248" spans="15:20" x14ac:dyDescent="0.25">
      <c r="O248" s="1"/>
      <c r="T248" s="4" t="s">
        <v>246</v>
      </c>
    </row>
    <row r="249" spans="15:20" x14ac:dyDescent="0.25">
      <c r="O249" s="1"/>
      <c r="T249" s="4" t="s">
        <v>247</v>
      </c>
    </row>
    <row r="250" spans="15:20" x14ac:dyDescent="0.25">
      <c r="O250" s="1"/>
      <c r="T250" s="4" t="s">
        <v>248</v>
      </c>
    </row>
    <row r="251" spans="15:20" x14ac:dyDescent="0.25">
      <c r="O251" s="1"/>
      <c r="T251" s="4" t="s">
        <v>249</v>
      </c>
    </row>
    <row r="252" spans="15:20" x14ac:dyDescent="0.25">
      <c r="O252" s="1"/>
      <c r="T252" s="4" t="s">
        <v>250</v>
      </c>
    </row>
    <row r="253" spans="15:20" x14ac:dyDescent="0.25">
      <c r="O253" s="1"/>
      <c r="T253" s="4" t="s">
        <v>251</v>
      </c>
    </row>
    <row r="254" spans="15:20" x14ac:dyDescent="0.25">
      <c r="O254" s="1"/>
      <c r="T254" s="4" t="s">
        <v>252</v>
      </c>
    </row>
    <row r="255" spans="15:20" x14ac:dyDescent="0.25">
      <c r="O255" s="1"/>
      <c r="T255" s="4" t="s">
        <v>253</v>
      </c>
    </row>
    <row r="256" spans="15:20" x14ac:dyDescent="0.25">
      <c r="O256" s="1"/>
      <c r="T256" s="4" t="s">
        <v>254</v>
      </c>
    </row>
    <row r="257" spans="15:20" x14ac:dyDescent="0.25">
      <c r="O257" s="1"/>
      <c r="T257" s="4" t="s">
        <v>255</v>
      </c>
    </row>
    <row r="258" spans="15:20" x14ac:dyDescent="0.25">
      <c r="O258" s="1"/>
      <c r="T258" s="4" t="s">
        <v>256</v>
      </c>
    </row>
    <row r="259" spans="15:20" x14ac:dyDescent="0.25">
      <c r="O259" s="1"/>
      <c r="T259" s="4" t="s">
        <v>257</v>
      </c>
    </row>
    <row r="260" spans="15:20" x14ac:dyDescent="0.25">
      <c r="O260" s="1"/>
      <c r="T260" s="4" t="s">
        <v>258</v>
      </c>
    </row>
    <row r="261" spans="15:20" x14ac:dyDescent="0.25">
      <c r="O261" s="1"/>
      <c r="T261" s="4" t="s">
        <v>259</v>
      </c>
    </row>
    <row r="262" spans="15:20" x14ac:dyDescent="0.25">
      <c r="O262" s="1"/>
      <c r="T262" s="4" t="s">
        <v>260</v>
      </c>
    </row>
    <row r="263" spans="15:20" x14ac:dyDescent="0.25">
      <c r="O263" s="1"/>
      <c r="T263" s="4" t="s">
        <v>261</v>
      </c>
    </row>
    <row r="264" spans="15:20" x14ac:dyDescent="0.25">
      <c r="O264" s="1"/>
      <c r="T264" s="4" t="s">
        <v>262</v>
      </c>
    </row>
    <row r="265" spans="15:20" x14ac:dyDescent="0.25">
      <c r="O265" s="1"/>
      <c r="T265" s="4" t="s">
        <v>263</v>
      </c>
    </row>
    <row r="266" spans="15:20" x14ac:dyDescent="0.25">
      <c r="O266" s="1"/>
      <c r="T266" s="4" t="s">
        <v>264</v>
      </c>
    </row>
    <row r="267" spans="15:20" x14ac:dyDescent="0.25">
      <c r="O267" s="1"/>
      <c r="T267" s="4" t="s">
        <v>265</v>
      </c>
    </row>
    <row r="268" spans="15:20" x14ac:dyDescent="0.25">
      <c r="O268" s="1"/>
      <c r="T268" s="4" t="s">
        <v>266</v>
      </c>
    </row>
    <row r="269" spans="15:20" x14ac:dyDescent="0.25">
      <c r="O269" s="1"/>
      <c r="T269" s="4" t="s">
        <v>267</v>
      </c>
    </row>
    <row r="270" spans="15:20" x14ac:dyDescent="0.25">
      <c r="O270" s="1"/>
      <c r="T270" s="4" t="s">
        <v>268</v>
      </c>
    </row>
    <row r="271" spans="15:20" x14ac:dyDescent="0.25">
      <c r="O271" s="1"/>
      <c r="T271" s="4" t="s">
        <v>269</v>
      </c>
    </row>
    <row r="272" spans="15:20" x14ac:dyDescent="0.25">
      <c r="O272" s="1"/>
      <c r="T272" s="4" t="s">
        <v>270</v>
      </c>
    </row>
    <row r="273" spans="15:20" x14ac:dyDescent="0.25">
      <c r="O273" s="1"/>
      <c r="T273" s="4" t="s">
        <v>271</v>
      </c>
    </row>
    <row r="274" spans="15:20" x14ac:dyDescent="0.25">
      <c r="O274" s="1"/>
      <c r="T274" s="4" t="s">
        <v>272</v>
      </c>
    </row>
    <row r="275" spans="15:20" x14ac:dyDescent="0.25">
      <c r="O275" s="1"/>
      <c r="T275" s="3" t="s">
        <v>14</v>
      </c>
    </row>
    <row r="276" spans="15:20" x14ac:dyDescent="0.25">
      <c r="O276" s="1"/>
      <c r="T276" s="4" t="s">
        <v>273</v>
      </c>
    </row>
    <row r="277" spans="15:20" x14ac:dyDescent="0.25">
      <c r="O277" s="1"/>
      <c r="T277" s="4" t="s">
        <v>274</v>
      </c>
    </row>
    <row r="278" spans="15:20" x14ac:dyDescent="0.25">
      <c r="O278" s="1"/>
      <c r="T278" s="4" t="s">
        <v>275</v>
      </c>
    </row>
    <row r="279" spans="15:20" x14ac:dyDescent="0.25">
      <c r="O279" s="1"/>
      <c r="T279" s="4" t="s">
        <v>276</v>
      </c>
    </row>
    <row r="280" spans="15:20" x14ac:dyDescent="0.25">
      <c r="O280" s="1"/>
      <c r="T280" s="4" t="s">
        <v>277</v>
      </c>
    </row>
    <row r="281" spans="15:20" x14ac:dyDescent="0.25">
      <c r="O281" s="1"/>
      <c r="T281" s="4" t="s">
        <v>278</v>
      </c>
    </row>
    <row r="282" spans="15:20" x14ac:dyDescent="0.25">
      <c r="O282" s="1"/>
      <c r="T282" s="4" t="s">
        <v>279</v>
      </c>
    </row>
    <row r="283" spans="15:20" x14ac:dyDescent="0.25">
      <c r="O283" s="1"/>
      <c r="T283" s="4" t="s">
        <v>280</v>
      </c>
    </row>
    <row r="284" spans="15:20" x14ac:dyDescent="0.25">
      <c r="O284" s="1"/>
      <c r="T284" s="4" t="s">
        <v>281</v>
      </c>
    </row>
    <row r="285" spans="15:20" x14ac:dyDescent="0.25">
      <c r="O285" s="1"/>
      <c r="T285" s="4" t="s">
        <v>282</v>
      </c>
    </row>
    <row r="286" spans="15:20" x14ac:dyDescent="0.25">
      <c r="O286" s="1"/>
      <c r="T286" s="4" t="s">
        <v>283</v>
      </c>
    </row>
    <row r="287" spans="15:20" x14ac:dyDescent="0.25">
      <c r="O287" s="1"/>
      <c r="T287" s="4" t="s">
        <v>284</v>
      </c>
    </row>
    <row r="288" spans="15:20" x14ac:dyDescent="0.25">
      <c r="O288" s="1"/>
      <c r="T288" s="4" t="s">
        <v>285</v>
      </c>
    </row>
    <row r="289" spans="15:20" x14ac:dyDescent="0.25">
      <c r="O289" s="1"/>
      <c r="T289" s="4" t="s">
        <v>286</v>
      </c>
    </row>
    <row r="290" spans="15:20" x14ac:dyDescent="0.25">
      <c r="O290" s="1"/>
      <c r="T290" s="4" t="s">
        <v>287</v>
      </c>
    </row>
    <row r="291" spans="15:20" x14ac:dyDescent="0.25">
      <c r="O291" s="1"/>
      <c r="T291" s="4" t="s">
        <v>288</v>
      </c>
    </row>
    <row r="292" spans="15:20" x14ac:dyDescent="0.25">
      <c r="O292" s="1"/>
      <c r="T292" s="4" t="s">
        <v>289</v>
      </c>
    </row>
    <row r="293" spans="15:20" x14ac:dyDescent="0.25">
      <c r="O293" s="1"/>
      <c r="T293" s="4" t="s">
        <v>290</v>
      </c>
    </row>
    <row r="294" spans="15:20" x14ac:dyDescent="0.25">
      <c r="O294" s="1"/>
      <c r="T294" s="4" t="s">
        <v>291</v>
      </c>
    </row>
    <row r="295" spans="15:20" x14ac:dyDescent="0.25">
      <c r="O295" s="1"/>
      <c r="T295" s="4" t="s">
        <v>292</v>
      </c>
    </row>
    <row r="296" spans="15:20" x14ac:dyDescent="0.25">
      <c r="O296" s="1"/>
      <c r="T296" s="4" t="s">
        <v>293</v>
      </c>
    </row>
    <row r="297" spans="15:20" x14ac:dyDescent="0.25">
      <c r="O297" s="1"/>
      <c r="T297" s="4" t="s">
        <v>294</v>
      </c>
    </row>
    <row r="298" spans="15:20" x14ac:dyDescent="0.25">
      <c r="O298" s="1"/>
      <c r="T298" s="4" t="s">
        <v>295</v>
      </c>
    </row>
    <row r="299" spans="15:20" x14ac:dyDescent="0.25">
      <c r="O299" s="1"/>
      <c r="T299" s="4" t="s">
        <v>296</v>
      </c>
    </row>
    <row r="300" spans="15:20" x14ac:dyDescent="0.25">
      <c r="O300" s="1"/>
      <c r="T300" s="4" t="s">
        <v>297</v>
      </c>
    </row>
    <row r="301" spans="15:20" x14ac:dyDescent="0.25">
      <c r="O301" s="1"/>
      <c r="T301" s="4" t="s">
        <v>298</v>
      </c>
    </row>
    <row r="302" spans="15:20" x14ac:dyDescent="0.25">
      <c r="O302" s="1"/>
      <c r="T302" s="4" t="s">
        <v>299</v>
      </c>
    </row>
    <row r="303" spans="15:20" x14ac:dyDescent="0.25">
      <c r="O303" s="1"/>
      <c r="T303" s="4" t="s">
        <v>300</v>
      </c>
    </row>
    <row r="304" spans="15:20" x14ac:dyDescent="0.25">
      <c r="O304" s="1"/>
      <c r="T304" s="4" t="s">
        <v>301</v>
      </c>
    </row>
    <row r="305" spans="15:20" x14ac:dyDescent="0.25">
      <c r="O305" s="1"/>
      <c r="T305" s="4" t="s">
        <v>302</v>
      </c>
    </row>
    <row r="306" spans="15:20" x14ac:dyDescent="0.25">
      <c r="O306" s="1"/>
      <c r="T306" s="4" t="s">
        <v>303</v>
      </c>
    </row>
    <row r="307" spans="15:20" x14ac:dyDescent="0.25">
      <c r="O307" s="1"/>
      <c r="T307" s="4" t="s">
        <v>304</v>
      </c>
    </row>
    <row r="308" spans="15:20" x14ac:dyDescent="0.25">
      <c r="O308" s="1"/>
      <c r="T308" s="4" t="s">
        <v>305</v>
      </c>
    </row>
    <row r="309" spans="15:20" x14ac:dyDescent="0.25">
      <c r="O309" s="1"/>
      <c r="T309" s="4" t="s">
        <v>306</v>
      </c>
    </row>
    <row r="310" spans="15:20" x14ac:dyDescent="0.25">
      <c r="O310" s="1"/>
      <c r="T310" s="4" t="s">
        <v>307</v>
      </c>
    </row>
    <row r="311" spans="15:20" x14ac:dyDescent="0.25">
      <c r="O311" s="1"/>
      <c r="T311" s="4" t="s">
        <v>308</v>
      </c>
    </row>
    <row r="312" spans="15:20" x14ac:dyDescent="0.25">
      <c r="O312" s="1"/>
      <c r="T312" s="4" t="s">
        <v>309</v>
      </c>
    </row>
    <row r="313" spans="15:20" x14ac:dyDescent="0.25">
      <c r="O313" s="1"/>
      <c r="T313" s="4" t="s">
        <v>310</v>
      </c>
    </row>
    <row r="314" spans="15:20" x14ac:dyDescent="0.25">
      <c r="O314" s="1"/>
      <c r="T314" s="4" t="s">
        <v>311</v>
      </c>
    </row>
    <row r="315" spans="15:20" x14ac:dyDescent="0.25">
      <c r="O315" s="1"/>
      <c r="T315" s="4" t="s">
        <v>312</v>
      </c>
    </row>
    <row r="316" spans="15:20" x14ac:dyDescent="0.25">
      <c r="O316" s="1"/>
      <c r="T316" s="4" t="s">
        <v>313</v>
      </c>
    </row>
    <row r="317" spans="15:20" x14ac:dyDescent="0.25">
      <c r="O317" s="1"/>
      <c r="T317" s="4" t="s">
        <v>314</v>
      </c>
    </row>
    <row r="318" spans="15:20" x14ac:dyDescent="0.25">
      <c r="O318" s="1"/>
      <c r="T318" s="4" t="s">
        <v>315</v>
      </c>
    </row>
    <row r="319" spans="15:20" x14ac:dyDescent="0.25">
      <c r="O319" s="1"/>
      <c r="T319" s="4" t="s">
        <v>316</v>
      </c>
    </row>
    <row r="320" spans="15:20" x14ac:dyDescent="0.25">
      <c r="O320" s="1"/>
      <c r="T320" s="4" t="s">
        <v>317</v>
      </c>
    </row>
    <row r="321" spans="15:20" x14ac:dyDescent="0.25">
      <c r="O321" s="1"/>
      <c r="T321" s="4" t="s">
        <v>318</v>
      </c>
    </row>
    <row r="322" spans="15:20" x14ac:dyDescent="0.25">
      <c r="O322" s="1"/>
      <c r="T322" s="4" t="s">
        <v>319</v>
      </c>
    </row>
    <row r="323" spans="15:20" x14ac:dyDescent="0.25">
      <c r="O323" s="1"/>
      <c r="T323" s="4" t="s">
        <v>320</v>
      </c>
    </row>
    <row r="324" spans="15:20" x14ac:dyDescent="0.25">
      <c r="O324" s="1"/>
      <c r="T324" s="4" t="s">
        <v>321</v>
      </c>
    </row>
    <row r="325" spans="15:20" x14ac:dyDescent="0.25">
      <c r="O325" s="1"/>
      <c r="T325" s="4" t="s">
        <v>322</v>
      </c>
    </row>
    <row r="326" spans="15:20" x14ac:dyDescent="0.25">
      <c r="O326" s="1"/>
      <c r="T326" s="4" t="s">
        <v>323</v>
      </c>
    </row>
    <row r="327" spans="15:20" x14ac:dyDescent="0.25">
      <c r="O327" s="1"/>
      <c r="T327" s="4" t="s">
        <v>324</v>
      </c>
    </row>
    <row r="328" spans="15:20" x14ac:dyDescent="0.25">
      <c r="O328" s="1"/>
      <c r="T328" s="4" t="s">
        <v>325</v>
      </c>
    </row>
    <row r="329" spans="15:20" x14ac:dyDescent="0.25">
      <c r="O329" s="1"/>
      <c r="T329" s="4" t="s">
        <v>326</v>
      </c>
    </row>
    <row r="330" spans="15:20" x14ac:dyDescent="0.25">
      <c r="O330" s="1"/>
      <c r="T330" s="4" t="s">
        <v>327</v>
      </c>
    </row>
    <row r="331" spans="15:20" x14ac:dyDescent="0.25">
      <c r="O331" s="1"/>
      <c r="T331" s="4" t="s">
        <v>328</v>
      </c>
    </row>
    <row r="332" spans="15:20" x14ac:dyDescent="0.25">
      <c r="O332" s="1"/>
      <c r="T332" s="4" t="s">
        <v>329</v>
      </c>
    </row>
    <row r="333" spans="15:20" x14ac:dyDescent="0.25">
      <c r="O333" s="1"/>
      <c r="T333" s="4" t="s">
        <v>330</v>
      </c>
    </row>
    <row r="334" spans="15:20" x14ac:dyDescent="0.25">
      <c r="O334" s="1"/>
      <c r="T334" s="4" t="s">
        <v>331</v>
      </c>
    </row>
    <row r="335" spans="15:20" x14ac:dyDescent="0.25">
      <c r="O335" s="1"/>
      <c r="T335" s="4" t="s">
        <v>332</v>
      </c>
    </row>
    <row r="336" spans="15:20" x14ac:dyDescent="0.25">
      <c r="O336" s="1"/>
      <c r="T336" s="4" t="s">
        <v>333</v>
      </c>
    </row>
    <row r="337" spans="15:20" x14ac:dyDescent="0.25">
      <c r="O337" s="1"/>
      <c r="T337" s="4" t="s">
        <v>334</v>
      </c>
    </row>
    <row r="338" spans="15:20" x14ac:dyDescent="0.25">
      <c r="O338" s="1"/>
      <c r="T338" s="4" t="s">
        <v>335</v>
      </c>
    </row>
    <row r="339" spans="15:20" x14ac:dyDescent="0.25">
      <c r="O339" s="1"/>
      <c r="T339" s="4" t="s">
        <v>336</v>
      </c>
    </row>
    <row r="340" spans="15:20" x14ac:dyDescent="0.25">
      <c r="O340" s="1"/>
      <c r="T340" s="4" t="s">
        <v>337</v>
      </c>
    </row>
    <row r="341" spans="15:20" x14ac:dyDescent="0.25">
      <c r="O341" s="1"/>
      <c r="T341" s="4" t="s">
        <v>338</v>
      </c>
    </row>
    <row r="342" spans="15:20" x14ac:dyDescent="0.25">
      <c r="O342" s="1"/>
      <c r="T342" s="4" t="s">
        <v>339</v>
      </c>
    </row>
    <row r="343" spans="15:20" x14ac:dyDescent="0.25">
      <c r="O343" s="1"/>
      <c r="T343" s="4" t="s">
        <v>340</v>
      </c>
    </row>
    <row r="344" spans="15:20" x14ac:dyDescent="0.25">
      <c r="O344" s="1"/>
      <c r="T344" s="4" t="s">
        <v>341</v>
      </c>
    </row>
    <row r="345" spans="15:20" x14ac:dyDescent="0.25">
      <c r="O345" s="1"/>
      <c r="T345" s="4" t="s">
        <v>342</v>
      </c>
    </row>
    <row r="346" spans="15:20" x14ac:dyDescent="0.25">
      <c r="O346" s="1"/>
      <c r="T346" s="4" t="s">
        <v>343</v>
      </c>
    </row>
    <row r="347" spans="15:20" x14ac:dyDescent="0.25">
      <c r="O347" s="1"/>
      <c r="T347" s="4" t="s">
        <v>344</v>
      </c>
    </row>
    <row r="348" spans="15:20" x14ac:dyDescent="0.25">
      <c r="O348" s="1"/>
      <c r="T348" s="4" t="s">
        <v>345</v>
      </c>
    </row>
    <row r="349" spans="15:20" x14ac:dyDescent="0.25">
      <c r="O349" s="1"/>
      <c r="T349" s="4" t="s">
        <v>346</v>
      </c>
    </row>
    <row r="350" spans="15:20" x14ac:dyDescent="0.25">
      <c r="O350" s="1"/>
      <c r="T350" s="4" t="s">
        <v>347</v>
      </c>
    </row>
    <row r="351" spans="15:20" x14ac:dyDescent="0.25">
      <c r="O351" s="1"/>
      <c r="T351" s="4" t="s">
        <v>348</v>
      </c>
    </row>
    <row r="352" spans="15:20" x14ac:dyDescent="0.25">
      <c r="O352" s="1"/>
      <c r="T352" s="4" t="s">
        <v>349</v>
      </c>
    </row>
    <row r="353" spans="15:20" x14ac:dyDescent="0.25">
      <c r="O353" s="1"/>
      <c r="T353" s="4" t="s">
        <v>350</v>
      </c>
    </row>
    <row r="354" spans="15:20" x14ac:dyDescent="0.25">
      <c r="O354" s="1"/>
      <c r="T354" s="4" t="s">
        <v>351</v>
      </c>
    </row>
    <row r="355" spans="15:20" x14ac:dyDescent="0.25">
      <c r="O355" s="1"/>
      <c r="T355" s="4" t="s">
        <v>352</v>
      </c>
    </row>
    <row r="356" spans="15:20" x14ac:dyDescent="0.25">
      <c r="O356" s="1"/>
      <c r="T356" s="4" t="s">
        <v>353</v>
      </c>
    </row>
    <row r="357" spans="15:20" x14ac:dyDescent="0.25">
      <c r="O357" s="1"/>
      <c r="T357" s="4" t="s">
        <v>354</v>
      </c>
    </row>
    <row r="358" spans="15:20" x14ac:dyDescent="0.25">
      <c r="O358" s="1"/>
      <c r="T358" s="4" t="s">
        <v>355</v>
      </c>
    </row>
    <row r="359" spans="15:20" x14ac:dyDescent="0.25">
      <c r="O359" s="1"/>
      <c r="T359" s="4" t="s">
        <v>356</v>
      </c>
    </row>
    <row r="360" spans="15:20" x14ac:dyDescent="0.25">
      <c r="O360" s="1"/>
      <c r="T360" s="4" t="s">
        <v>357</v>
      </c>
    </row>
    <row r="361" spans="15:20" x14ac:dyDescent="0.25">
      <c r="O361" s="1"/>
      <c r="T361" s="4" t="s">
        <v>358</v>
      </c>
    </row>
    <row r="362" spans="15:20" x14ac:dyDescent="0.25">
      <c r="O362" s="1"/>
      <c r="T362" s="4" t="s">
        <v>359</v>
      </c>
    </row>
    <row r="363" spans="15:20" x14ac:dyDescent="0.25">
      <c r="O363" s="1"/>
      <c r="T363" s="4" t="s">
        <v>360</v>
      </c>
    </row>
    <row r="364" spans="15:20" x14ac:dyDescent="0.25">
      <c r="O364" s="1"/>
      <c r="T364" s="4" t="s">
        <v>361</v>
      </c>
    </row>
    <row r="365" spans="15:20" x14ac:dyDescent="0.25">
      <c r="O365" s="1"/>
      <c r="T365" s="4" t="s">
        <v>362</v>
      </c>
    </row>
    <row r="366" spans="15:20" x14ac:dyDescent="0.25">
      <c r="O366" s="1"/>
      <c r="T366" s="4" t="s">
        <v>363</v>
      </c>
    </row>
    <row r="367" spans="15:20" x14ac:dyDescent="0.25">
      <c r="O367" s="1"/>
      <c r="T367" s="4" t="s">
        <v>364</v>
      </c>
    </row>
    <row r="368" spans="15:20" x14ac:dyDescent="0.25">
      <c r="O368" s="1"/>
      <c r="T368" s="4" t="s">
        <v>365</v>
      </c>
    </row>
    <row r="369" spans="15:20" x14ac:dyDescent="0.25">
      <c r="O369" s="1"/>
      <c r="T369" s="4" t="s">
        <v>366</v>
      </c>
    </row>
    <row r="370" spans="15:20" x14ac:dyDescent="0.25">
      <c r="O370" s="1"/>
      <c r="T370" s="4" t="s">
        <v>367</v>
      </c>
    </row>
    <row r="371" spans="15:20" x14ac:dyDescent="0.25">
      <c r="O371" s="1"/>
      <c r="T371" s="4" t="s">
        <v>368</v>
      </c>
    </row>
    <row r="372" spans="15:20" x14ac:dyDescent="0.25">
      <c r="O372" s="1"/>
    </row>
    <row r="373" spans="15:20" x14ac:dyDescent="0.25">
      <c r="O373" s="1"/>
    </row>
    <row r="374" spans="15:20" x14ac:dyDescent="0.25">
      <c r="O374" s="1"/>
    </row>
    <row r="375" spans="15:20" x14ac:dyDescent="0.25">
      <c r="O375" s="1"/>
    </row>
    <row r="376" spans="15:20" x14ac:dyDescent="0.25">
      <c r="O376" s="1"/>
    </row>
    <row r="377" spans="15:20" x14ac:dyDescent="0.25">
      <c r="O377" s="1"/>
    </row>
    <row r="378" spans="15:20" x14ac:dyDescent="0.25">
      <c r="O378" s="1"/>
    </row>
    <row r="379" spans="15:20" x14ac:dyDescent="0.25">
      <c r="O379" s="1"/>
    </row>
    <row r="380" spans="15:20" x14ac:dyDescent="0.25">
      <c r="O380" s="1"/>
    </row>
  </sheetData>
  <mergeCells count="4">
    <mergeCell ref="A3:A5"/>
    <mergeCell ref="A6:O6"/>
    <mergeCell ref="D9:G9"/>
    <mergeCell ref="A7:O7"/>
  </mergeCells>
  <dataValidations count="12">
    <dataValidation type="list" allowBlank="1" showInputMessage="1" showErrorMessage="1" promptTitle="PACC" prompt="Seleccione el Código de Bienes y Servicios._x000a_" sqref="A11:A156">
      <formula1>$T$11:$T$371</formula1>
    </dataValidation>
    <dataValidation allowBlank="1" showInputMessage="1" showErrorMessage="1" promptTitle="PACC" prompt="La cantidad total resultará de la suma de las cantidades requeridas en cada trimestre. " sqref="H11:H156"/>
    <dataValidation allowBlank="1" showInputMessage="1" showErrorMessage="1" promptTitle="PACC" prompt="Digite la descripción de la compra o contratación." sqref="B11:B156"/>
    <dataValidation allowBlank="1" showInputMessage="1" showErrorMessage="1" promptTitle="PACC" prompt="Digite la unidad de medida._x000a__x000a_" sqref="C11:C156"/>
    <dataValidation allowBlank="1" showInputMessage="1" showErrorMessage="1" promptTitle="PACC" prompt="Digite el precio unitario estimado._x000a_" sqref="I11:I156"/>
    <dataValidation allowBlank="1" showInputMessage="1" showErrorMessage="1" promptTitle="PACC" prompt="Digite las observaciones que considere." sqref="O11:O156"/>
    <dataValidation type="list" allowBlank="1" showInputMessage="1" showErrorMessage="1" promptTitle="PACC" prompt="Seleccione el procedimiento de selección." sqref="L11:L156">
      <formula1>$W$11:$W$17</formula1>
    </dataValidation>
    <dataValidation allowBlank="1" showInputMessage="1" showErrorMessage="1" promptTitle="PACC" prompt="Digite la fuente de financiamiento del procedimiento de referencia." sqref="M11:M28 M30:M156"/>
    <dataValidation allowBlank="1" showInputMessage="1" showErrorMessage="1" promptTitle="PACC" prompt="Digite el valor adquirido." sqref="N11:N20 N30:N156"/>
    <dataValidation allowBlank="1" showInputMessage="1" showErrorMessage="1" promptTitle="PACC" prompt="Este valor se calculará automáticamente, resultado de la multiplicación de la cantidad total por el precio unitario estimado." sqref="J31:K31 N21:N29 J11:J30 J32:J156"/>
    <dataValidation allowBlank="1" showInputMessage="1" showErrorMessage="1" promptTitle="PACC" prompt="Digite la cantidad requerida en este período._x000a_" sqref="D11:G11 D16:G16 D118:G156"/>
    <dataValidation allowBlank="1" showInputMessage="1" showErrorMessage="1" promptTitle="PACC" prompt="Este valor se calculará sumando los costos totales que posean el mismo Código de Catálogo de Bienes y Servicios." sqref="K11:K30 K32:K156"/>
  </dataValidations>
  <printOptions horizontalCentered="1" verticalCentered="1"/>
  <pageMargins left="0.31496062992125984" right="0.31496062992125984" top="0.35433070866141736" bottom="0.35433070866141736" header="0.31496062992125984" footer="0.31496062992125984"/>
  <pageSetup paperSize="9" scale="40"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0"/>
  <sheetViews>
    <sheetView topLeftCell="A5" zoomScale="55" zoomScaleNormal="55" workbookViewId="0">
      <selection activeCell="J19" sqref="J19"/>
    </sheetView>
  </sheetViews>
  <sheetFormatPr baseColWidth="10" defaultRowHeight="18" x14ac:dyDescent="0.25"/>
  <cols>
    <col min="1" max="1" width="40.5703125" style="83" customWidth="1"/>
    <col min="2" max="2" width="47" style="83" customWidth="1"/>
    <col min="3" max="3" width="19.7109375" style="83" customWidth="1"/>
    <col min="4" max="4" width="10.28515625" style="83" customWidth="1"/>
    <col min="5" max="5" width="11.42578125" style="83" customWidth="1"/>
    <col min="6" max="6" width="10.28515625" style="83" customWidth="1"/>
    <col min="7" max="7" width="11" style="83" customWidth="1"/>
    <col min="8" max="8" width="19.140625" style="83" customWidth="1"/>
    <col min="9" max="9" width="25" style="83" customWidth="1"/>
    <col min="10" max="10" width="36.42578125" style="83" customWidth="1"/>
    <col min="11" max="11" width="36.7109375" style="83" customWidth="1"/>
    <col min="12" max="12" width="46.7109375" style="83" customWidth="1"/>
    <col min="13" max="13" width="33.85546875" style="83" customWidth="1"/>
    <col min="14" max="14" width="39.28515625" style="83" customWidth="1"/>
    <col min="15" max="15" width="37.7109375" style="83" customWidth="1"/>
    <col min="16" max="16" width="19.42578125" style="83" customWidth="1"/>
    <col min="17" max="17" width="18.85546875" style="83" customWidth="1"/>
    <col min="18" max="18" width="17.140625" style="83" customWidth="1"/>
    <col min="19" max="19" width="21.42578125" style="83" customWidth="1"/>
    <col min="20" max="20" width="64.5703125" style="83" hidden="1" customWidth="1"/>
    <col min="21" max="21" width="20.85546875" style="83" customWidth="1"/>
    <col min="22" max="22" width="0" style="83" hidden="1" customWidth="1"/>
    <col min="23" max="23" width="52.28515625" style="83" hidden="1" customWidth="1"/>
    <col min="24" max="24" width="17.7109375" style="83" customWidth="1"/>
    <col min="25" max="256" width="11.42578125" style="83"/>
    <col min="257" max="257" width="40.5703125" style="83" customWidth="1"/>
    <col min="258" max="258" width="47" style="83" customWidth="1"/>
    <col min="259" max="259" width="19.7109375" style="83" customWidth="1"/>
    <col min="260" max="260" width="10.28515625" style="83" customWidth="1"/>
    <col min="261" max="261" width="11.42578125" style="83" customWidth="1"/>
    <col min="262" max="262" width="10.28515625" style="83" customWidth="1"/>
    <col min="263" max="263" width="11" style="83" customWidth="1"/>
    <col min="264" max="264" width="19.140625" style="83" customWidth="1"/>
    <col min="265" max="265" width="25" style="83" customWidth="1"/>
    <col min="266" max="266" width="36.42578125" style="83" customWidth="1"/>
    <col min="267" max="267" width="36.7109375" style="83" customWidth="1"/>
    <col min="268" max="268" width="46.7109375" style="83" customWidth="1"/>
    <col min="269" max="269" width="33.85546875" style="83" customWidth="1"/>
    <col min="270" max="270" width="39.28515625" style="83" customWidth="1"/>
    <col min="271" max="271" width="37.7109375" style="83" customWidth="1"/>
    <col min="272" max="272" width="19.42578125" style="83" customWidth="1"/>
    <col min="273" max="273" width="18.85546875" style="83" customWidth="1"/>
    <col min="274" max="274" width="17.140625" style="83" customWidth="1"/>
    <col min="275" max="275" width="21.42578125" style="83" customWidth="1"/>
    <col min="276" max="276" width="0" style="83" hidden="1" customWidth="1"/>
    <col min="277" max="277" width="20.85546875" style="83" customWidth="1"/>
    <col min="278" max="279" width="0" style="83" hidden="1" customWidth="1"/>
    <col min="280" max="280" width="17.7109375" style="83" customWidth="1"/>
    <col min="281" max="512" width="11.42578125" style="83"/>
    <col min="513" max="513" width="40.5703125" style="83" customWidth="1"/>
    <col min="514" max="514" width="47" style="83" customWidth="1"/>
    <col min="515" max="515" width="19.7109375" style="83" customWidth="1"/>
    <col min="516" max="516" width="10.28515625" style="83" customWidth="1"/>
    <col min="517" max="517" width="11.42578125" style="83" customWidth="1"/>
    <col min="518" max="518" width="10.28515625" style="83" customWidth="1"/>
    <col min="519" max="519" width="11" style="83" customWidth="1"/>
    <col min="520" max="520" width="19.140625" style="83" customWidth="1"/>
    <col min="521" max="521" width="25" style="83" customWidth="1"/>
    <col min="522" max="522" width="36.42578125" style="83" customWidth="1"/>
    <col min="523" max="523" width="36.7109375" style="83" customWidth="1"/>
    <col min="524" max="524" width="46.7109375" style="83" customWidth="1"/>
    <col min="525" max="525" width="33.85546875" style="83" customWidth="1"/>
    <col min="526" max="526" width="39.28515625" style="83" customWidth="1"/>
    <col min="527" max="527" width="37.7109375" style="83" customWidth="1"/>
    <col min="528" max="528" width="19.42578125" style="83" customWidth="1"/>
    <col min="529" max="529" width="18.85546875" style="83" customWidth="1"/>
    <col min="530" max="530" width="17.140625" style="83" customWidth="1"/>
    <col min="531" max="531" width="21.42578125" style="83" customWidth="1"/>
    <col min="532" max="532" width="0" style="83" hidden="1" customWidth="1"/>
    <col min="533" max="533" width="20.85546875" style="83" customWidth="1"/>
    <col min="534" max="535" width="0" style="83" hidden="1" customWidth="1"/>
    <col min="536" max="536" width="17.7109375" style="83" customWidth="1"/>
    <col min="537" max="768" width="11.42578125" style="83"/>
    <col min="769" max="769" width="40.5703125" style="83" customWidth="1"/>
    <col min="770" max="770" width="47" style="83" customWidth="1"/>
    <col min="771" max="771" width="19.7109375" style="83" customWidth="1"/>
    <col min="772" max="772" width="10.28515625" style="83" customWidth="1"/>
    <col min="773" max="773" width="11.42578125" style="83" customWidth="1"/>
    <col min="774" max="774" width="10.28515625" style="83" customWidth="1"/>
    <col min="775" max="775" width="11" style="83" customWidth="1"/>
    <col min="776" max="776" width="19.140625" style="83" customWidth="1"/>
    <col min="777" max="777" width="25" style="83" customWidth="1"/>
    <col min="778" max="778" width="36.42578125" style="83" customWidth="1"/>
    <col min="779" max="779" width="36.7109375" style="83" customWidth="1"/>
    <col min="780" max="780" width="46.7109375" style="83" customWidth="1"/>
    <col min="781" max="781" width="33.85546875" style="83" customWidth="1"/>
    <col min="782" max="782" width="39.28515625" style="83" customWidth="1"/>
    <col min="783" max="783" width="37.7109375" style="83" customWidth="1"/>
    <col min="784" max="784" width="19.42578125" style="83" customWidth="1"/>
    <col min="785" max="785" width="18.85546875" style="83" customWidth="1"/>
    <col min="786" max="786" width="17.140625" style="83" customWidth="1"/>
    <col min="787" max="787" width="21.42578125" style="83" customWidth="1"/>
    <col min="788" max="788" width="0" style="83" hidden="1" customWidth="1"/>
    <col min="789" max="789" width="20.85546875" style="83" customWidth="1"/>
    <col min="790" max="791" width="0" style="83" hidden="1" customWidth="1"/>
    <col min="792" max="792" width="17.7109375" style="83" customWidth="1"/>
    <col min="793" max="1024" width="11.42578125" style="83"/>
    <col min="1025" max="1025" width="40.5703125" style="83" customWidth="1"/>
    <col min="1026" max="1026" width="47" style="83" customWidth="1"/>
    <col min="1027" max="1027" width="19.7109375" style="83" customWidth="1"/>
    <col min="1028" max="1028" width="10.28515625" style="83" customWidth="1"/>
    <col min="1029" max="1029" width="11.42578125" style="83" customWidth="1"/>
    <col min="1030" max="1030" width="10.28515625" style="83" customWidth="1"/>
    <col min="1031" max="1031" width="11" style="83" customWidth="1"/>
    <col min="1032" max="1032" width="19.140625" style="83" customWidth="1"/>
    <col min="1033" max="1033" width="25" style="83" customWidth="1"/>
    <col min="1034" max="1034" width="36.42578125" style="83" customWidth="1"/>
    <col min="1035" max="1035" width="36.7109375" style="83" customWidth="1"/>
    <col min="1036" max="1036" width="46.7109375" style="83" customWidth="1"/>
    <col min="1037" max="1037" width="33.85546875" style="83" customWidth="1"/>
    <col min="1038" max="1038" width="39.28515625" style="83" customWidth="1"/>
    <col min="1039" max="1039" width="37.7109375" style="83" customWidth="1"/>
    <col min="1040" max="1040" width="19.42578125" style="83" customWidth="1"/>
    <col min="1041" max="1041" width="18.85546875" style="83" customWidth="1"/>
    <col min="1042" max="1042" width="17.140625" style="83" customWidth="1"/>
    <col min="1043" max="1043" width="21.42578125" style="83" customWidth="1"/>
    <col min="1044" max="1044" width="0" style="83" hidden="1" customWidth="1"/>
    <col min="1045" max="1045" width="20.85546875" style="83" customWidth="1"/>
    <col min="1046" max="1047" width="0" style="83" hidden="1" customWidth="1"/>
    <col min="1048" max="1048" width="17.7109375" style="83" customWidth="1"/>
    <col min="1049" max="1280" width="11.42578125" style="83"/>
    <col min="1281" max="1281" width="40.5703125" style="83" customWidth="1"/>
    <col min="1282" max="1282" width="47" style="83" customWidth="1"/>
    <col min="1283" max="1283" width="19.7109375" style="83" customWidth="1"/>
    <col min="1284" max="1284" width="10.28515625" style="83" customWidth="1"/>
    <col min="1285" max="1285" width="11.42578125" style="83" customWidth="1"/>
    <col min="1286" max="1286" width="10.28515625" style="83" customWidth="1"/>
    <col min="1287" max="1287" width="11" style="83" customWidth="1"/>
    <col min="1288" max="1288" width="19.140625" style="83" customWidth="1"/>
    <col min="1289" max="1289" width="25" style="83" customWidth="1"/>
    <col min="1290" max="1290" width="36.42578125" style="83" customWidth="1"/>
    <col min="1291" max="1291" width="36.7109375" style="83" customWidth="1"/>
    <col min="1292" max="1292" width="46.7109375" style="83" customWidth="1"/>
    <col min="1293" max="1293" width="33.85546875" style="83" customWidth="1"/>
    <col min="1294" max="1294" width="39.28515625" style="83" customWidth="1"/>
    <col min="1295" max="1295" width="37.7109375" style="83" customWidth="1"/>
    <col min="1296" max="1296" width="19.42578125" style="83" customWidth="1"/>
    <col min="1297" max="1297" width="18.85546875" style="83" customWidth="1"/>
    <col min="1298" max="1298" width="17.140625" style="83" customWidth="1"/>
    <col min="1299" max="1299" width="21.42578125" style="83" customWidth="1"/>
    <col min="1300" max="1300" width="0" style="83" hidden="1" customWidth="1"/>
    <col min="1301" max="1301" width="20.85546875" style="83" customWidth="1"/>
    <col min="1302" max="1303" width="0" style="83" hidden="1" customWidth="1"/>
    <col min="1304" max="1304" width="17.7109375" style="83" customWidth="1"/>
    <col min="1305" max="1536" width="11.42578125" style="83"/>
    <col min="1537" max="1537" width="40.5703125" style="83" customWidth="1"/>
    <col min="1538" max="1538" width="47" style="83" customWidth="1"/>
    <col min="1539" max="1539" width="19.7109375" style="83" customWidth="1"/>
    <col min="1540" max="1540" width="10.28515625" style="83" customWidth="1"/>
    <col min="1541" max="1541" width="11.42578125" style="83" customWidth="1"/>
    <col min="1542" max="1542" width="10.28515625" style="83" customWidth="1"/>
    <col min="1543" max="1543" width="11" style="83" customWidth="1"/>
    <col min="1544" max="1544" width="19.140625" style="83" customWidth="1"/>
    <col min="1545" max="1545" width="25" style="83" customWidth="1"/>
    <col min="1546" max="1546" width="36.42578125" style="83" customWidth="1"/>
    <col min="1547" max="1547" width="36.7109375" style="83" customWidth="1"/>
    <col min="1548" max="1548" width="46.7109375" style="83" customWidth="1"/>
    <col min="1549" max="1549" width="33.85546875" style="83" customWidth="1"/>
    <col min="1550" max="1550" width="39.28515625" style="83" customWidth="1"/>
    <col min="1551" max="1551" width="37.7109375" style="83" customWidth="1"/>
    <col min="1552" max="1552" width="19.42578125" style="83" customWidth="1"/>
    <col min="1553" max="1553" width="18.85546875" style="83" customWidth="1"/>
    <col min="1554" max="1554" width="17.140625" style="83" customWidth="1"/>
    <col min="1555" max="1555" width="21.42578125" style="83" customWidth="1"/>
    <col min="1556" max="1556" width="0" style="83" hidden="1" customWidth="1"/>
    <col min="1557" max="1557" width="20.85546875" style="83" customWidth="1"/>
    <col min="1558" max="1559" width="0" style="83" hidden="1" customWidth="1"/>
    <col min="1560" max="1560" width="17.7109375" style="83" customWidth="1"/>
    <col min="1561" max="1792" width="11.42578125" style="83"/>
    <col min="1793" max="1793" width="40.5703125" style="83" customWidth="1"/>
    <col min="1794" max="1794" width="47" style="83" customWidth="1"/>
    <col min="1795" max="1795" width="19.7109375" style="83" customWidth="1"/>
    <col min="1796" max="1796" width="10.28515625" style="83" customWidth="1"/>
    <col min="1797" max="1797" width="11.42578125" style="83" customWidth="1"/>
    <col min="1798" max="1798" width="10.28515625" style="83" customWidth="1"/>
    <col min="1799" max="1799" width="11" style="83" customWidth="1"/>
    <col min="1800" max="1800" width="19.140625" style="83" customWidth="1"/>
    <col min="1801" max="1801" width="25" style="83" customWidth="1"/>
    <col min="1802" max="1802" width="36.42578125" style="83" customWidth="1"/>
    <col min="1803" max="1803" width="36.7109375" style="83" customWidth="1"/>
    <col min="1804" max="1804" width="46.7109375" style="83" customWidth="1"/>
    <col min="1805" max="1805" width="33.85546875" style="83" customWidth="1"/>
    <col min="1806" max="1806" width="39.28515625" style="83" customWidth="1"/>
    <col min="1807" max="1807" width="37.7109375" style="83" customWidth="1"/>
    <col min="1808" max="1808" width="19.42578125" style="83" customWidth="1"/>
    <col min="1809" max="1809" width="18.85546875" style="83" customWidth="1"/>
    <col min="1810" max="1810" width="17.140625" style="83" customWidth="1"/>
    <col min="1811" max="1811" width="21.42578125" style="83" customWidth="1"/>
    <col min="1812" max="1812" width="0" style="83" hidden="1" customWidth="1"/>
    <col min="1813" max="1813" width="20.85546875" style="83" customWidth="1"/>
    <col min="1814" max="1815" width="0" style="83" hidden="1" customWidth="1"/>
    <col min="1816" max="1816" width="17.7109375" style="83" customWidth="1"/>
    <col min="1817" max="2048" width="11.42578125" style="83"/>
    <col min="2049" max="2049" width="40.5703125" style="83" customWidth="1"/>
    <col min="2050" max="2050" width="47" style="83" customWidth="1"/>
    <col min="2051" max="2051" width="19.7109375" style="83" customWidth="1"/>
    <col min="2052" max="2052" width="10.28515625" style="83" customWidth="1"/>
    <col min="2053" max="2053" width="11.42578125" style="83" customWidth="1"/>
    <col min="2054" max="2054" width="10.28515625" style="83" customWidth="1"/>
    <col min="2055" max="2055" width="11" style="83" customWidth="1"/>
    <col min="2056" max="2056" width="19.140625" style="83" customWidth="1"/>
    <col min="2057" max="2057" width="25" style="83" customWidth="1"/>
    <col min="2058" max="2058" width="36.42578125" style="83" customWidth="1"/>
    <col min="2059" max="2059" width="36.7109375" style="83" customWidth="1"/>
    <col min="2060" max="2060" width="46.7109375" style="83" customWidth="1"/>
    <col min="2061" max="2061" width="33.85546875" style="83" customWidth="1"/>
    <col min="2062" max="2062" width="39.28515625" style="83" customWidth="1"/>
    <col min="2063" max="2063" width="37.7109375" style="83" customWidth="1"/>
    <col min="2064" max="2064" width="19.42578125" style="83" customWidth="1"/>
    <col min="2065" max="2065" width="18.85546875" style="83" customWidth="1"/>
    <col min="2066" max="2066" width="17.140625" style="83" customWidth="1"/>
    <col min="2067" max="2067" width="21.42578125" style="83" customWidth="1"/>
    <col min="2068" max="2068" width="0" style="83" hidden="1" customWidth="1"/>
    <col min="2069" max="2069" width="20.85546875" style="83" customWidth="1"/>
    <col min="2070" max="2071" width="0" style="83" hidden="1" customWidth="1"/>
    <col min="2072" max="2072" width="17.7109375" style="83" customWidth="1"/>
    <col min="2073" max="2304" width="11.42578125" style="83"/>
    <col min="2305" max="2305" width="40.5703125" style="83" customWidth="1"/>
    <col min="2306" max="2306" width="47" style="83" customWidth="1"/>
    <col min="2307" max="2307" width="19.7109375" style="83" customWidth="1"/>
    <col min="2308" max="2308" width="10.28515625" style="83" customWidth="1"/>
    <col min="2309" max="2309" width="11.42578125" style="83" customWidth="1"/>
    <col min="2310" max="2310" width="10.28515625" style="83" customWidth="1"/>
    <col min="2311" max="2311" width="11" style="83" customWidth="1"/>
    <col min="2312" max="2312" width="19.140625" style="83" customWidth="1"/>
    <col min="2313" max="2313" width="25" style="83" customWidth="1"/>
    <col min="2314" max="2314" width="36.42578125" style="83" customWidth="1"/>
    <col min="2315" max="2315" width="36.7109375" style="83" customWidth="1"/>
    <col min="2316" max="2316" width="46.7109375" style="83" customWidth="1"/>
    <col min="2317" max="2317" width="33.85546875" style="83" customWidth="1"/>
    <col min="2318" max="2318" width="39.28515625" style="83" customWidth="1"/>
    <col min="2319" max="2319" width="37.7109375" style="83" customWidth="1"/>
    <col min="2320" max="2320" width="19.42578125" style="83" customWidth="1"/>
    <col min="2321" max="2321" width="18.85546875" style="83" customWidth="1"/>
    <col min="2322" max="2322" width="17.140625" style="83" customWidth="1"/>
    <col min="2323" max="2323" width="21.42578125" style="83" customWidth="1"/>
    <col min="2324" max="2324" width="0" style="83" hidden="1" customWidth="1"/>
    <col min="2325" max="2325" width="20.85546875" style="83" customWidth="1"/>
    <col min="2326" max="2327" width="0" style="83" hidden="1" customWidth="1"/>
    <col min="2328" max="2328" width="17.7109375" style="83" customWidth="1"/>
    <col min="2329" max="2560" width="11.42578125" style="83"/>
    <col min="2561" max="2561" width="40.5703125" style="83" customWidth="1"/>
    <col min="2562" max="2562" width="47" style="83" customWidth="1"/>
    <col min="2563" max="2563" width="19.7109375" style="83" customWidth="1"/>
    <col min="2564" max="2564" width="10.28515625" style="83" customWidth="1"/>
    <col min="2565" max="2565" width="11.42578125" style="83" customWidth="1"/>
    <col min="2566" max="2566" width="10.28515625" style="83" customWidth="1"/>
    <col min="2567" max="2567" width="11" style="83" customWidth="1"/>
    <col min="2568" max="2568" width="19.140625" style="83" customWidth="1"/>
    <col min="2569" max="2569" width="25" style="83" customWidth="1"/>
    <col min="2570" max="2570" width="36.42578125" style="83" customWidth="1"/>
    <col min="2571" max="2571" width="36.7109375" style="83" customWidth="1"/>
    <col min="2572" max="2572" width="46.7109375" style="83" customWidth="1"/>
    <col min="2573" max="2573" width="33.85546875" style="83" customWidth="1"/>
    <col min="2574" max="2574" width="39.28515625" style="83" customWidth="1"/>
    <col min="2575" max="2575" width="37.7109375" style="83" customWidth="1"/>
    <col min="2576" max="2576" width="19.42578125" style="83" customWidth="1"/>
    <col min="2577" max="2577" width="18.85546875" style="83" customWidth="1"/>
    <col min="2578" max="2578" width="17.140625" style="83" customWidth="1"/>
    <col min="2579" max="2579" width="21.42578125" style="83" customWidth="1"/>
    <col min="2580" max="2580" width="0" style="83" hidden="1" customWidth="1"/>
    <col min="2581" max="2581" width="20.85546875" style="83" customWidth="1"/>
    <col min="2582" max="2583" width="0" style="83" hidden="1" customWidth="1"/>
    <col min="2584" max="2584" width="17.7109375" style="83" customWidth="1"/>
    <col min="2585" max="2816" width="11.42578125" style="83"/>
    <col min="2817" max="2817" width="40.5703125" style="83" customWidth="1"/>
    <col min="2818" max="2818" width="47" style="83" customWidth="1"/>
    <col min="2819" max="2819" width="19.7109375" style="83" customWidth="1"/>
    <col min="2820" max="2820" width="10.28515625" style="83" customWidth="1"/>
    <col min="2821" max="2821" width="11.42578125" style="83" customWidth="1"/>
    <col min="2822" max="2822" width="10.28515625" style="83" customWidth="1"/>
    <col min="2823" max="2823" width="11" style="83" customWidth="1"/>
    <col min="2824" max="2824" width="19.140625" style="83" customWidth="1"/>
    <col min="2825" max="2825" width="25" style="83" customWidth="1"/>
    <col min="2826" max="2826" width="36.42578125" style="83" customWidth="1"/>
    <col min="2827" max="2827" width="36.7109375" style="83" customWidth="1"/>
    <col min="2828" max="2828" width="46.7109375" style="83" customWidth="1"/>
    <col min="2829" max="2829" width="33.85546875" style="83" customWidth="1"/>
    <col min="2830" max="2830" width="39.28515625" style="83" customWidth="1"/>
    <col min="2831" max="2831" width="37.7109375" style="83" customWidth="1"/>
    <col min="2832" max="2832" width="19.42578125" style="83" customWidth="1"/>
    <col min="2833" max="2833" width="18.85546875" style="83" customWidth="1"/>
    <col min="2834" max="2834" width="17.140625" style="83" customWidth="1"/>
    <col min="2835" max="2835" width="21.42578125" style="83" customWidth="1"/>
    <col min="2836" max="2836" width="0" style="83" hidden="1" customWidth="1"/>
    <col min="2837" max="2837" width="20.85546875" style="83" customWidth="1"/>
    <col min="2838" max="2839" width="0" style="83" hidden="1" customWidth="1"/>
    <col min="2840" max="2840" width="17.7109375" style="83" customWidth="1"/>
    <col min="2841" max="3072" width="11.42578125" style="83"/>
    <col min="3073" max="3073" width="40.5703125" style="83" customWidth="1"/>
    <col min="3074" max="3074" width="47" style="83" customWidth="1"/>
    <col min="3075" max="3075" width="19.7109375" style="83" customWidth="1"/>
    <col min="3076" max="3076" width="10.28515625" style="83" customWidth="1"/>
    <col min="3077" max="3077" width="11.42578125" style="83" customWidth="1"/>
    <col min="3078" max="3078" width="10.28515625" style="83" customWidth="1"/>
    <col min="3079" max="3079" width="11" style="83" customWidth="1"/>
    <col min="3080" max="3080" width="19.140625" style="83" customWidth="1"/>
    <col min="3081" max="3081" width="25" style="83" customWidth="1"/>
    <col min="3082" max="3082" width="36.42578125" style="83" customWidth="1"/>
    <col min="3083" max="3083" width="36.7109375" style="83" customWidth="1"/>
    <col min="3084" max="3084" width="46.7109375" style="83" customWidth="1"/>
    <col min="3085" max="3085" width="33.85546875" style="83" customWidth="1"/>
    <col min="3086" max="3086" width="39.28515625" style="83" customWidth="1"/>
    <col min="3087" max="3087" width="37.7109375" style="83" customWidth="1"/>
    <col min="3088" max="3088" width="19.42578125" style="83" customWidth="1"/>
    <col min="3089" max="3089" width="18.85546875" style="83" customWidth="1"/>
    <col min="3090" max="3090" width="17.140625" style="83" customWidth="1"/>
    <col min="3091" max="3091" width="21.42578125" style="83" customWidth="1"/>
    <col min="3092" max="3092" width="0" style="83" hidden="1" customWidth="1"/>
    <col min="3093" max="3093" width="20.85546875" style="83" customWidth="1"/>
    <col min="3094" max="3095" width="0" style="83" hidden="1" customWidth="1"/>
    <col min="3096" max="3096" width="17.7109375" style="83" customWidth="1"/>
    <col min="3097" max="3328" width="11.42578125" style="83"/>
    <col min="3329" max="3329" width="40.5703125" style="83" customWidth="1"/>
    <col min="3330" max="3330" width="47" style="83" customWidth="1"/>
    <col min="3331" max="3331" width="19.7109375" style="83" customWidth="1"/>
    <col min="3332" max="3332" width="10.28515625" style="83" customWidth="1"/>
    <col min="3333" max="3333" width="11.42578125" style="83" customWidth="1"/>
    <col min="3334" max="3334" width="10.28515625" style="83" customWidth="1"/>
    <col min="3335" max="3335" width="11" style="83" customWidth="1"/>
    <col min="3336" max="3336" width="19.140625" style="83" customWidth="1"/>
    <col min="3337" max="3337" width="25" style="83" customWidth="1"/>
    <col min="3338" max="3338" width="36.42578125" style="83" customWidth="1"/>
    <col min="3339" max="3339" width="36.7109375" style="83" customWidth="1"/>
    <col min="3340" max="3340" width="46.7109375" style="83" customWidth="1"/>
    <col min="3341" max="3341" width="33.85546875" style="83" customWidth="1"/>
    <col min="3342" max="3342" width="39.28515625" style="83" customWidth="1"/>
    <col min="3343" max="3343" width="37.7109375" style="83" customWidth="1"/>
    <col min="3344" max="3344" width="19.42578125" style="83" customWidth="1"/>
    <col min="3345" max="3345" width="18.85546875" style="83" customWidth="1"/>
    <col min="3346" max="3346" width="17.140625" style="83" customWidth="1"/>
    <col min="3347" max="3347" width="21.42578125" style="83" customWidth="1"/>
    <col min="3348" max="3348" width="0" style="83" hidden="1" customWidth="1"/>
    <col min="3349" max="3349" width="20.85546875" style="83" customWidth="1"/>
    <col min="3350" max="3351" width="0" style="83" hidden="1" customWidth="1"/>
    <col min="3352" max="3352" width="17.7109375" style="83" customWidth="1"/>
    <col min="3353" max="3584" width="11.42578125" style="83"/>
    <col min="3585" max="3585" width="40.5703125" style="83" customWidth="1"/>
    <col min="3586" max="3586" width="47" style="83" customWidth="1"/>
    <col min="3587" max="3587" width="19.7109375" style="83" customWidth="1"/>
    <col min="3588" max="3588" width="10.28515625" style="83" customWidth="1"/>
    <col min="3589" max="3589" width="11.42578125" style="83" customWidth="1"/>
    <col min="3590" max="3590" width="10.28515625" style="83" customWidth="1"/>
    <col min="3591" max="3591" width="11" style="83" customWidth="1"/>
    <col min="3592" max="3592" width="19.140625" style="83" customWidth="1"/>
    <col min="3593" max="3593" width="25" style="83" customWidth="1"/>
    <col min="3594" max="3594" width="36.42578125" style="83" customWidth="1"/>
    <col min="3595" max="3595" width="36.7109375" style="83" customWidth="1"/>
    <col min="3596" max="3596" width="46.7109375" style="83" customWidth="1"/>
    <col min="3597" max="3597" width="33.85546875" style="83" customWidth="1"/>
    <col min="3598" max="3598" width="39.28515625" style="83" customWidth="1"/>
    <col min="3599" max="3599" width="37.7109375" style="83" customWidth="1"/>
    <col min="3600" max="3600" width="19.42578125" style="83" customWidth="1"/>
    <col min="3601" max="3601" width="18.85546875" style="83" customWidth="1"/>
    <col min="3602" max="3602" width="17.140625" style="83" customWidth="1"/>
    <col min="3603" max="3603" width="21.42578125" style="83" customWidth="1"/>
    <col min="3604" max="3604" width="0" style="83" hidden="1" customWidth="1"/>
    <col min="3605" max="3605" width="20.85546875" style="83" customWidth="1"/>
    <col min="3606" max="3607" width="0" style="83" hidden="1" customWidth="1"/>
    <col min="3608" max="3608" width="17.7109375" style="83" customWidth="1"/>
    <col min="3609" max="3840" width="11.42578125" style="83"/>
    <col min="3841" max="3841" width="40.5703125" style="83" customWidth="1"/>
    <col min="3842" max="3842" width="47" style="83" customWidth="1"/>
    <col min="3843" max="3843" width="19.7109375" style="83" customWidth="1"/>
    <col min="3844" max="3844" width="10.28515625" style="83" customWidth="1"/>
    <col min="3845" max="3845" width="11.42578125" style="83" customWidth="1"/>
    <col min="3846" max="3846" width="10.28515625" style="83" customWidth="1"/>
    <col min="3847" max="3847" width="11" style="83" customWidth="1"/>
    <col min="3848" max="3848" width="19.140625" style="83" customWidth="1"/>
    <col min="3849" max="3849" width="25" style="83" customWidth="1"/>
    <col min="3850" max="3850" width="36.42578125" style="83" customWidth="1"/>
    <col min="3851" max="3851" width="36.7109375" style="83" customWidth="1"/>
    <col min="3852" max="3852" width="46.7109375" style="83" customWidth="1"/>
    <col min="3853" max="3853" width="33.85546875" style="83" customWidth="1"/>
    <col min="3854" max="3854" width="39.28515625" style="83" customWidth="1"/>
    <col min="3855" max="3855" width="37.7109375" style="83" customWidth="1"/>
    <col min="3856" max="3856" width="19.42578125" style="83" customWidth="1"/>
    <col min="3857" max="3857" width="18.85546875" style="83" customWidth="1"/>
    <col min="3858" max="3858" width="17.140625" style="83" customWidth="1"/>
    <col min="3859" max="3859" width="21.42578125" style="83" customWidth="1"/>
    <col min="3860" max="3860" width="0" style="83" hidden="1" customWidth="1"/>
    <col min="3861" max="3861" width="20.85546875" style="83" customWidth="1"/>
    <col min="3862" max="3863" width="0" style="83" hidden="1" customWidth="1"/>
    <col min="3864" max="3864" width="17.7109375" style="83" customWidth="1"/>
    <col min="3865" max="4096" width="11.42578125" style="83"/>
    <col min="4097" max="4097" width="40.5703125" style="83" customWidth="1"/>
    <col min="4098" max="4098" width="47" style="83" customWidth="1"/>
    <col min="4099" max="4099" width="19.7109375" style="83" customWidth="1"/>
    <col min="4100" max="4100" width="10.28515625" style="83" customWidth="1"/>
    <col min="4101" max="4101" width="11.42578125" style="83" customWidth="1"/>
    <col min="4102" max="4102" width="10.28515625" style="83" customWidth="1"/>
    <col min="4103" max="4103" width="11" style="83" customWidth="1"/>
    <col min="4104" max="4104" width="19.140625" style="83" customWidth="1"/>
    <col min="4105" max="4105" width="25" style="83" customWidth="1"/>
    <col min="4106" max="4106" width="36.42578125" style="83" customWidth="1"/>
    <col min="4107" max="4107" width="36.7109375" style="83" customWidth="1"/>
    <col min="4108" max="4108" width="46.7109375" style="83" customWidth="1"/>
    <col min="4109" max="4109" width="33.85546875" style="83" customWidth="1"/>
    <col min="4110" max="4110" width="39.28515625" style="83" customWidth="1"/>
    <col min="4111" max="4111" width="37.7109375" style="83" customWidth="1"/>
    <col min="4112" max="4112" width="19.42578125" style="83" customWidth="1"/>
    <col min="4113" max="4113" width="18.85546875" style="83" customWidth="1"/>
    <col min="4114" max="4114" width="17.140625" style="83" customWidth="1"/>
    <col min="4115" max="4115" width="21.42578125" style="83" customWidth="1"/>
    <col min="4116" max="4116" width="0" style="83" hidden="1" customWidth="1"/>
    <col min="4117" max="4117" width="20.85546875" style="83" customWidth="1"/>
    <col min="4118" max="4119" width="0" style="83" hidden="1" customWidth="1"/>
    <col min="4120" max="4120" width="17.7109375" style="83" customWidth="1"/>
    <col min="4121" max="4352" width="11.42578125" style="83"/>
    <col min="4353" max="4353" width="40.5703125" style="83" customWidth="1"/>
    <col min="4354" max="4354" width="47" style="83" customWidth="1"/>
    <col min="4355" max="4355" width="19.7109375" style="83" customWidth="1"/>
    <col min="4356" max="4356" width="10.28515625" style="83" customWidth="1"/>
    <col min="4357" max="4357" width="11.42578125" style="83" customWidth="1"/>
    <col min="4358" max="4358" width="10.28515625" style="83" customWidth="1"/>
    <col min="4359" max="4359" width="11" style="83" customWidth="1"/>
    <col min="4360" max="4360" width="19.140625" style="83" customWidth="1"/>
    <col min="4361" max="4361" width="25" style="83" customWidth="1"/>
    <col min="4362" max="4362" width="36.42578125" style="83" customWidth="1"/>
    <col min="4363" max="4363" width="36.7109375" style="83" customWidth="1"/>
    <col min="4364" max="4364" width="46.7109375" style="83" customWidth="1"/>
    <col min="4365" max="4365" width="33.85546875" style="83" customWidth="1"/>
    <col min="4366" max="4366" width="39.28515625" style="83" customWidth="1"/>
    <col min="4367" max="4367" width="37.7109375" style="83" customWidth="1"/>
    <col min="4368" max="4368" width="19.42578125" style="83" customWidth="1"/>
    <col min="4369" max="4369" width="18.85546875" style="83" customWidth="1"/>
    <col min="4370" max="4370" width="17.140625" style="83" customWidth="1"/>
    <col min="4371" max="4371" width="21.42578125" style="83" customWidth="1"/>
    <col min="4372" max="4372" width="0" style="83" hidden="1" customWidth="1"/>
    <col min="4373" max="4373" width="20.85546875" style="83" customWidth="1"/>
    <col min="4374" max="4375" width="0" style="83" hidden="1" customWidth="1"/>
    <col min="4376" max="4376" width="17.7109375" style="83" customWidth="1"/>
    <col min="4377" max="4608" width="11.42578125" style="83"/>
    <col min="4609" max="4609" width="40.5703125" style="83" customWidth="1"/>
    <col min="4610" max="4610" width="47" style="83" customWidth="1"/>
    <col min="4611" max="4611" width="19.7109375" style="83" customWidth="1"/>
    <col min="4612" max="4612" width="10.28515625" style="83" customWidth="1"/>
    <col min="4613" max="4613" width="11.42578125" style="83" customWidth="1"/>
    <col min="4614" max="4614" width="10.28515625" style="83" customWidth="1"/>
    <col min="4615" max="4615" width="11" style="83" customWidth="1"/>
    <col min="4616" max="4616" width="19.140625" style="83" customWidth="1"/>
    <col min="4617" max="4617" width="25" style="83" customWidth="1"/>
    <col min="4618" max="4618" width="36.42578125" style="83" customWidth="1"/>
    <col min="4619" max="4619" width="36.7109375" style="83" customWidth="1"/>
    <col min="4620" max="4620" width="46.7109375" style="83" customWidth="1"/>
    <col min="4621" max="4621" width="33.85546875" style="83" customWidth="1"/>
    <col min="4622" max="4622" width="39.28515625" style="83" customWidth="1"/>
    <col min="4623" max="4623" width="37.7109375" style="83" customWidth="1"/>
    <col min="4624" max="4624" width="19.42578125" style="83" customWidth="1"/>
    <col min="4625" max="4625" width="18.85546875" style="83" customWidth="1"/>
    <col min="4626" max="4626" width="17.140625" style="83" customWidth="1"/>
    <col min="4627" max="4627" width="21.42578125" style="83" customWidth="1"/>
    <col min="4628" max="4628" width="0" style="83" hidden="1" customWidth="1"/>
    <col min="4629" max="4629" width="20.85546875" style="83" customWidth="1"/>
    <col min="4630" max="4631" width="0" style="83" hidden="1" customWidth="1"/>
    <col min="4632" max="4632" width="17.7109375" style="83" customWidth="1"/>
    <col min="4633" max="4864" width="11.42578125" style="83"/>
    <col min="4865" max="4865" width="40.5703125" style="83" customWidth="1"/>
    <col min="4866" max="4866" width="47" style="83" customWidth="1"/>
    <col min="4867" max="4867" width="19.7109375" style="83" customWidth="1"/>
    <col min="4868" max="4868" width="10.28515625" style="83" customWidth="1"/>
    <col min="4869" max="4869" width="11.42578125" style="83" customWidth="1"/>
    <col min="4870" max="4870" width="10.28515625" style="83" customWidth="1"/>
    <col min="4871" max="4871" width="11" style="83" customWidth="1"/>
    <col min="4872" max="4872" width="19.140625" style="83" customWidth="1"/>
    <col min="4873" max="4873" width="25" style="83" customWidth="1"/>
    <col min="4874" max="4874" width="36.42578125" style="83" customWidth="1"/>
    <col min="4875" max="4875" width="36.7109375" style="83" customWidth="1"/>
    <col min="4876" max="4876" width="46.7109375" style="83" customWidth="1"/>
    <col min="4877" max="4877" width="33.85546875" style="83" customWidth="1"/>
    <col min="4878" max="4878" width="39.28515625" style="83" customWidth="1"/>
    <col min="4879" max="4879" width="37.7109375" style="83" customWidth="1"/>
    <col min="4880" max="4880" width="19.42578125" style="83" customWidth="1"/>
    <col min="4881" max="4881" width="18.85546875" style="83" customWidth="1"/>
    <col min="4882" max="4882" width="17.140625" style="83" customWidth="1"/>
    <col min="4883" max="4883" width="21.42578125" style="83" customWidth="1"/>
    <col min="4884" max="4884" width="0" style="83" hidden="1" customWidth="1"/>
    <col min="4885" max="4885" width="20.85546875" style="83" customWidth="1"/>
    <col min="4886" max="4887" width="0" style="83" hidden="1" customWidth="1"/>
    <col min="4888" max="4888" width="17.7109375" style="83" customWidth="1"/>
    <col min="4889" max="5120" width="11.42578125" style="83"/>
    <col min="5121" max="5121" width="40.5703125" style="83" customWidth="1"/>
    <col min="5122" max="5122" width="47" style="83" customWidth="1"/>
    <col min="5123" max="5123" width="19.7109375" style="83" customWidth="1"/>
    <col min="5124" max="5124" width="10.28515625" style="83" customWidth="1"/>
    <col min="5125" max="5125" width="11.42578125" style="83" customWidth="1"/>
    <col min="5126" max="5126" width="10.28515625" style="83" customWidth="1"/>
    <col min="5127" max="5127" width="11" style="83" customWidth="1"/>
    <col min="5128" max="5128" width="19.140625" style="83" customWidth="1"/>
    <col min="5129" max="5129" width="25" style="83" customWidth="1"/>
    <col min="5130" max="5130" width="36.42578125" style="83" customWidth="1"/>
    <col min="5131" max="5131" width="36.7109375" style="83" customWidth="1"/>
    <col min="5132" max="5132" width="46.7109375" style="83" customWidth="1"/>
    <col min="5133" max="5133" width="33.85546875" style="83" customWidth="1"/>
    <col min="5134" max="5134" width="39.28515625" style="83" customWidth="1"/>
    <col min="5135" max="5135" width="37.7109375" style="83" customWidth="1"/>
    <col min="5136" max="5136" width="19.42578125" style="83" customWidth="1"/>
    <col min="5137" max="5137" width="18.85546875" style="83" customWidth="1"/>
    <col min="5138" max="5138" width="17.140625" style="83" customWidth="1"/>
    <col min="5139" max="5139" width="21.42578125" style="83" customWidth="1"/>
    <col min="5140" max="5140" width="0" style="83" hidden="1" customWidth="1"/>
    <col min="5141" max="5141" width="20.85546875" style="83" customWidth="1"/>
    <col min="5142" max="5143" width="0" style="83" hidden="1" customWidth="1"/>
    <col min="5144" max="5144" width="17.7109375" style="83" customWidth="1"/>
    <col min="5145" max="5376" width="11.42578125" style="83"/>
    <col min="5377" max="5377" width="40.5703125" style="83" customWidth="1"/>
    <col min="5378" max="5378" width="47" style="83" customWidth="1"/>
    <col min="5379" max="5379" width="19.7109375" style="83" customWidth="1"/>
    <col min="5380" max="5380" width="10.28515625" style="83" customWidth="1"/>
    <col min="5381" max="5381" width="11.42578125" style="83" customWidth="1"/>
    <col min="5382" max="5382" width="10.28515625" style="83" customWidth="1"/>
    <col min="5383" max="5383" width="11" style="83" customWidth="1"/>
    <col min="5384" max="5384" width="19.140625" style="83" customWidth="1"/>
    <col min="5385" max="5385" width="25" style="83" customWidth="1"/>
    <col min="5386" max="5386" width="36.42578125" style="83" customWidth="1"/>
    <col min="5387" max="5387" width="36.7109375" style="83" customWidth="1"/>
    <col min="5388" max="5388" width="46.7109375" style="83" customWidth="1"/>
    <col min="5389" max="5389" width="33.85546875" style="83" customWidth="1"/>
    <col min="5390" max="5390" width="39.28515625" style="83" customWidth="1"/>
    <col min="5391" max="5391" width="37.7109375" style="83" customWidth="1"/>
    <col min="5392" max="5392" width="19.42578125" style="83" customWidth="1"/>
    <col min="5393" max="5393" width="18.85546875" style="83" customWidth="1"/>
    <col min="5394" max="5394" width="17.140625" style="83" customWidth="1"/>
    <col min="5395" max="5395" width="21.42578125" style="83" customWidth="1"/>
    <col min="5396" max="5396" width="0" style="83" hidden="1" customWidth="1"/>
    <col min="5397" max="5397" width="20.85546875" style="83" customWidth="1"/>
    <col min="5398" max="5399" width="0" style="83" hidden="1" customWidth="1"/>
    <col min="5400" max="5400" width="17.7109375" style="83" customWidth="1"/>
    <col min="5401" max="5632" width="11.42578125" style="83"/>
    <col min="5633" max="5633" width="40.5703125" style="83" customWidth="1"/>
    <col min="5634" max="5634" width="47" style="83" customWidth="1"/>
    <col min="5635" max="5635" width="19.7109375" style="83" customWidth="1"/>
    <col min="5636" max="5636" width="10.28515625" style="83" customWidth="1"/>
    <col min="5637" max="5637" width="11.42578125" style="83" customWidth="1"/>
    <col min="5638" max="5638" width="10.28515625" style="83" customWidth="1"/>
    <col min="5639" max="5639" width="11" style="83" customWidth="1"/>
    <col min="5640" max="5640" width="19.140625" style="83" customWidth="1"/>
    <col min="5641" max="5641" width="25" style="83" customWidth="1"/>
    <col min="5642" max="5642" width="36.42578125" style="83" customWidth="1"/>
    <col min="5643" max="5643" width="36.7109375" style="83" customWidth="1"/>
    <col min="5644" max="5644" width="46.7109375" style="83" customWidth="1"/>
    <col min="5645" max="5645" width="33.85546875" style="83" customWidth="1"/>
    <col min="5646" max="5646" width="39.28515625" style="83" customWidth="1"/>
    <col min="5647" max="5647" width="37.7109375" style="83" customWidth="1"/>
    <col min="5648" max="5648" width="19.42578125" style="83" customWidth="1"/>
    <col min="5649" max="5649" width="18.85546875" style="83" customWidth="1"/>
    <col min="5650" max="5650" width="17.140625" style="83" customWidth="1"/>
    <col min="5651" max="5651" width="21.42578125" style="83" customWidth="1"/>
    <col min="5652" max="5652" width="0" style="83" hidden="1" customWidth="1"/>
    <col min="5653" max="5653" width="20.85546875" style="83" customWidth="1"/>
    <col min="5654" max="5655" width="0" style="83" hidden="1" customWidth="1"/>
    <col min="5656" max="5656" width="17.7109375" style="83" customWidth="1"/>
    <col min="5657" max="5888" width="11.42578125" style="83"/>
    <col min="5889" max="5889" width="40.5703125" style="83" customWidth="1"/>
    <col min="5890" max="5890" width="47" style="83" customWidth="1"/>
    <col min="5891" max="5891" width="19.7109375" style="83" customWidth="1"/>
    <col min="5892" max="5892" width="10.28515625" style="83" customWidth="1"/>
    <col min="5893" max="5893" width="11.42578125" style="83" customWidth="1"/>
    <col min="5894" max="5894" width="10.28515625" style="83" customWidth="1"/>
    <col min="5895" max="5895" width="11" style="83" customWidth="1"/>
    <col min="5896" max="5896" width="19.140625" style="83" customWidth="1"/>
    <col min="5897" max="5897" width="25" style="83" customWidth="1"/>
    <col min="5898" max="5898" width="36.42578125" style="83" customWidth="1"/>
    <col min="5899" max="5899" width="36.7109375" style="83" customWidth="1"/>
    <col min="5900" max="5900" width="46.7109375" style="83" customWidth="1"/>
    <col min="5901" max="5901" width="33.85546875" style="83" customWidth="1"/>
    <col min="5902" max="5902" width="39.28515625" style="83" customWidth="1"/>
    <col min="5903" max="5903" width="37.7109375" style="83" customWidth="1"/>
    <col min="5904" max="5904" width="19.42578125" style="83" customWidth="1"/>
    <col min="5905" max="5905" width="18.85546875" style="83" customWidth="1"/>
    <col min="5906" max="5906" width="17.140625" style="83" customWidth="1"/>
    <col min="5907" max="5907" width="21.42578125" style="83" customWidth="1"/>
    <col min="5908" max="5908" width="0" style="83" hidden="1" customWidth="1"/>
    <col min="5909" max="5909" width="20.85546875" style="83" customWidth="1"/>
    <col min="5910" max="5911" width="0" style="83" hidden="1" customWidth="1"/>
    <col min="5912" max="5912" width="17.7109375" style="83" customWidth="1"/>
    <col min="5913" max="6144" width="11.42578125" style="83"/>
    <col min="6145" max="6145" width="40.5703125" style="83" customWidth="1"/>
    <col min="6146" max="6146" width="47" style="83" customWidth="1"/>
    <col min="6147" max="6147" width="19.7109375" style="83" customWidth="1"/>
    <col min="6148" max="6148" width="10.28515625" style="83" customWidth="1"/>
    <col min="6149" max="6149" width="11.42578125" style="83" customWidth="1"/>
    <col min="6150" max="6150" width="10.28515625" style="83" customWidth="1"/>
    <col min="6151" max="6151" width="11" style="83" customWidth="1"/>
    <col min="6152" max="6152" width="19.140625" style="83" customWidth="1"/>
    <col min="6153" max="6153" width="25" style="83" customWidth="1"/>
    <col min="6154" max="6154" width="36.42578125" style="83" customWidth="1"/>
    <col min="6155" max="6155" width="36.7109375" style="83" customWidth="1"/>
    <col min="6156" max="6156" width="46.7109375" style="83" customWidth="1"/>
    <col min="6157" max="6157" width="33.85546875" style="83" customWidth="1"/>
    <col min="6158" max="6158" width="39.28515625" style="83" customWidth="1"/>
    <col min="6159" max="6159" width="37.7109375" style="83" customWidth="1"/>
    <col min="6160" max="6160" width="19.42578125" style="83" customWidth="1"/>
    <col min="6161" max="6161" width="18.85546875" style="83" customWidth="1"/>
    <col min="6162" max="6162" width="17.140625" style="83" customWidth="1"/>
    <col min="6163" max="6163" width="21.42578125" style="83" customWidth="1"/>
    <col min="6164" max="6164" width="0" style="83" hidden="1" customWidth="1"/>
    <col min="6165" max="6165" width="20.85546875" style="83" customWidth="1"/>
    <col min="6166" max="6167" width="0" style="83" hidden="1" customWidth="1"/>
    <col min="6168" max="6168" width="17.7109375" style="83" customWidth="1"/>
    <col min="6169" max="6400" width="11.42578125" style="83"/>
    <col min="6401" max="6401" width="40.5703125" style="83" customWidth="1"/>
    <col min="6402" max="6402" width="47" style="83" customWidth="1"/>
    <col min="6403" max="6403" width="19.7109375" style="83" customWidth="1"/>
    <col min="6404" max="6404" width="10.28515625" style="83" customWidth="1"/>
    <col min="6405" max="6405" width="11.42578125" style="83" customWidth="1"/>
    <col min="6406" max="6406" width="10.28515625" style="83" customWidth="1"/>
    <col min="6407" max="6407" width="11" style="83" customWidth="1"/>
    <col min="6408" max="6408" width="19.140625" style="83" customWidth="1"/>
    <col min="6409" max="6409" width="25" style="83" customWidth="1"/>
    <col min="6410" max="6410" width="36.42578125" style="83" customWidth="1"/>
    <col min="6411" max="6411" width="36.7109375" style="83" customWidth="1"/>
    <col min="6412" max="6412" width="46.7109375" style="83" customWidth="1"/>
    <col min="6413" max="6413" width="33.85546875" style="83" customWidth="1"/>
    <col min="6414" max="6414" width="39.28515625" style="83" customWidth="1"/>
    <col min="6415" max="6415" width="37.7109375" style="83" customWidth="1"/>
    <col min="6416" max="6416" width="19.42578125" style="83" customWidth="1"/>
    <col min="6417" max="6417" width="18.85546875" style="83" customWidth="1"/>
    <col min="6418" max="6418" width="17.140625" style="83" customWidth="1"/>
    <col min="6419" max="6419" width="21.42578125" style="83" customWidth="1"/>
    <col min="6420" max="6420" width="0" style="83" hidden="1" customWidth="1"/>
    <col min="6421" max="6421" width="20.85546875" style="83" customWidth="1"/>
    <col min="6422" max="6423" width="0" style="83" hidden="1" customWidth="1"/>
    <col min="6424" max="6424" width="17.7109375" style="83" customWidth="1"/>
    <col min="6425" max="6656" width="11.42578125" style="83"/>
    <col min="6657" max="6657" width="40.5703125" style="83" customWidth="1"/>
    <col min="6658" max="6658" width="47" style="83" customWidth="1"/>
    <col min="6659" max="6659" width="19.7109375" style="83" customWidth="1"/>
    <col min="6660" max="6660" width="10.28515625" style="83" customWidth="1"/>
    <col min="6661" max="6661" width="11.42578125" style="83" customWidth="1"/>
    <col min="6662" max="6662" width="10.28515625" style="83" customWidth="1"/>
    <col min="6663" max="6663" width="11" style="83" customWidth="1"/>
    <col min="6664" max="6664" width="19.140625" style="83" customWidth="1"/>
    <col min="6665" max="6665" width="25" style="83" customWidth="1"/>
    <col min="6666" max="6666" width="36.42578125" style="83" customWidth="1"/>
    <col min="6667" max="6667" width="36.7109375" style="83" customWidth="1"/>
    <col min="6668" max="6668" width="46.7109375" style="83" customWidth="1"/>
    <col min="6669" max="6669" width="33.85546875" style="83" customWidth="1"/>
    <col min="6670" max="6670" width="39.28515625" style="83" customWidth="1"/>
    <col min="6671" max="6671" width="37.7109375" style="83" customWidth="1"/>
    <col min="6672" max="6672" width="19.42578125" style="83" customWidth="1"/>
    <col min="6673" max="6673" width="18.85546875" style="83" customWidth="1"/>
    <col min="6674" max="6674" width="17.140625" style="83" customWidth="1"/>
    <col min="6675" max="6675" width="21.42578125" style="83" customWidth="1"/>
    <col min="6676" max="6676" width="0" style="83" hidden="1" customWidth="1"/>
    <col min="6677" max="6677" width="20.85546875" style="83" customWidth="1"/>
    <col min="6678" max="6679" width="0" style="83" hidden="1" customWidth="1"/>
    <col min="6680" max="6680" width="17.7109375" style="83" customWidth="1"/>
    <col min="6681" max="6912" width="11.42578125" style="83"/>
    <col min="6913" max="6913" width="40.5703125" style="83" customWidth="1"/>
    <col min="6914" max="6914" width="47" style="83" customWidth="1"/>
    <col min="6915" max="6915" width="19.7109375" style="83" customWidth="1"/>
    <col min="6916" max="6916" width="10.28515625" style="83" customWidth="1"/>
    <col min="6917" max="6917" width="11.42578125" style="83" customWidth="1"/>
    <col min="6918" max="6918" width="10.28515625" style="83" customWidth="1"/>
    <col min="6919" max="6919" width="11" style="83" customWidth="1"/>
    <col min="6920" max="6920" width="19.140625" style="83" customWidth="1"/>
    <col min="6921" max="6921" width="25" style="83" customWidth="1"/>
    <col min="6922" max="6922" width="36.42578125" style="83" customWidth="1"/>
    <col min="6923" max="6923" width="36.7109375" style="83" customWidth="1"/>
    <col min="6924" max="6924" width="46.7109375" style="83" customWidth="1"/>
    <col min="6925" max="6925" width="33.85546875" style="83" customWidth="1"/>
    <col min="6926" max="6926" width="39.28515625" style="83" customWidth="1"/>
    <col min="6927" max="6927" width="37.7109375" style="83" customWidth="1"/>
    <col min="6928" max="6928" width="19.42578125" style="83" customWidth="1"/>
    <col min="6929" max="6929" width="18.85546875" style="83" customWidth="1"/>
    <col min="6930" max="6930" width="17.140625" style="83" customWidth="1"/>
    <col min="6931" max="6931" width="21.42578125" style="83" customWidth="1"/>
    <col min="6932" max="6932" width="0" style="83" hidden="1" customWidth="1"/>
    <col min="6933" max="6933" width="20.85546875" style="83" customWidth="1"/>
    <col min="6934" max="6935" width="0" style="83" hidden="1" customWidth="1"/>
    <col min="6936" max="6936" width="17.7109375" style="83" customWidth="1"/>
    <col min="6937" max="7168" width="11.42578125" style="83"/>
    <col min="7169" max="7169" width="40.5703125" style="83" customWidth="1"/>
    <col min="7170" max="7170" width="47" style="83" customWidth="1"/>
    <col min="7171" max="7171" width="19.7109375" style="83" customWidth="1"/>
    <col min="7172" max="7172" width="10.28515625" style="83" customWidth="1"/>
    <col min="7173" max="7173" width="11.42578125" style="83" customWidth="1"/>
    <col min="7174" max="7174" width="10.28515625" style="83" customWidth="1"/>
    <col min="7175" max="7175" width="11" style="83" customWidth="1"/>
    <col min="7176" max="7176" width="19.140625" style="83" customWidth="1"/>
    <col min="7177" max="7177" width="25" style="83" customWidth="1"/>
    <col min="7178" max="7178" width="36.42578125" style="83" customWidth="1"/>
    <col min="7179" max="7179" width="36.7109375" style="83" customWidth="1"/>
    <col min="7180" max="7180" width="46.7109375" style="83" customWidth="1"/>
    <col min="7181" max="7181" width="33.85546875" style="83" customWidth="1"/>
    <col min="7182" max="7182" width="39.28515625" style="83" customWidth="1"/>
    <col min="7183" max="7183" width="37.7109375" style="83" customWidth="1"/>
    <col min="7184" max="7184" width="19.42578125" style="83" customWidth="1"/>
    <col min="7185" max="7185" width="18.85546875" style="83" customWidth="1"/>
    <col min="7186" max="7186" width="17.140625" style="83" customWidth="1"/>
    <col min="7187" max="7187" width="21.42578125" style="83" customWidth="1"/>
    <col min="7188" max="7188" width="0" style="83" hidden="1" customWidth="1"/>
    <col min="7189" max="7189" width="20.85546875" style="83" customWidth="1"/>
    <col min="7190" max="7191" width="0" style="83" hidden="1" customWidth="1"/>
    <col min="7192" max="7192" width="17.7109375" style="83" customWidth="1"/>
    <col min="7193" max="7424" width="11.42578125" style="83"/>
    <col min="7425" max="7425" width="40.5703125" style="83" customWidth="1"/>
    <col min="7426" max="7426" width="47" style="83" customWidth="1"/>
    <col min="7427" max="7427" width="19.7109375" style="83" customWidth="1"/>
    <col min="7428" max="7428" width="10.28515625" style="83" customWidth="1"/>
    <col min="7429" max="7429" width="11.42578125" style="83" customWidth="1"/>
    <col min="7430" max="7430" width="10.28515625" style="83" customWidth="1"/>
    <col min="7431" max="7431" width="11" style="83" customWidth="1"/>
    <col min="7432" max="7432" width="19.140625" style="83" customWidth="1"/>
    <col min="7433" max="7433" width="25" style="83" customWidth="1"/>
    <col min="7434" max="7434" width="36.42578125" style="83" customWidth="1"/>
    <col min="7435" max="7435" width="36.7109375" style="83" customWidth="1"/>
    <col min="7436" max="7436" width="46.7109375" style="83" customWidth="1"/>
    <col min="7437" max="7437" width="33.85546875" style="83" customWidth="1"/>
    <col min="7438" max="7438" width="39.28515625" style="83" customWidth="1"/>
    <col min="7439" max="7439" width="37.7109375" style="83" customWidth="1"/>
    <col min="7440" max="7440" width="19.42578125" style="83" customWidth="1"/>
    <col min="7441" max="7441" width="18.85546875" style="83" customWidth="1"/>
    <col min="7442" max="7442" width="17.140625" style="83" customWidth="1"/>
    <col min="7443" max="7443" width="21.42578125" style="83" customWidth="1"/>
    <col min="7444" max="7444" width="0" style="83" hidden="1" customWidth="1"/>
    <col min="7445" max="7445" width="20.85546875" style="83" customWidth="1"/>
    <col min="7446" max="7447" width="0" style="83" hidden="1" customWidth="1"/>
    <col min="7448" max="7448" width="17.7109375" style="83" customWidth="1"/>
    <col min="7449" max="7680" width="11.42578125" style="83"/>
    <col min="7681" max="7681" width="40.5703125" style="83" customWidth="1"/>
    <col min="7682" max="7682" width="47" style="83" customWidth="1"/>
    <col min="7683" max="7683" width="19.7109375" style="83" customWidth="1"/>
    <col min="7684" max="7684" width="10.28515625" style="83" customWidth="1"/>
    <col min="7685" max="7685" width="11.42578125" style="83" customWidth="1"/>
    <col min="7686" max="7686" width="10.28515625" style="83" customWidth="1"/>
    <col min="7687" max="7687" width="11" style="83" customWidth="1"/>
    <col min="7688" max="7688" width="19.140625" style="83" customWidth="1"/>
    <col min="7689" max="7689" width="25" style="83" customWidth="1"/>
    <col min="7690" max="7690" width="36.42578125" style="83" customWidth="1"/>
    <col min="7691" max="7691" width="36.7109375" style="83" customWidth="1"/>
    <col min="7692" max="7692" width="46.7109375" style="83" customWidth="1"/>
    <col min="7693" max="7693" width="33.85546875" style="83" customWidth="1"/>
    <col min="7694" max="7694" width="39.28515625" style="83" customWidth="1"/>
    <col min="7695" max="7695" width="37.7109375" style="83" customWidth="1"/>
    <col min="7696" max="7696" width="19.42578125" style="83" customWidth="1"/>
    <col min="7697" max="7697" width="18.85546875" style="83" customWidth="1"/>
    <col min="7698" max="7698" width="17.140625" style="83" customWidth="1"/>
    <col min="7699" max="7699" width="21.42578125" style="83" customWidth="1"/>
    <col min="7700" max="7700" width="0" style="83" hidden="1" customWidth="1"/>
    <col min="7701" max="7701" width="20.85546875" style="83" customWidth="1"/>
    <col min="7702" max="7703" width="0" style="83" hidden="1" customWidth="1"/>
    <col min="7704" max="7704" width="17.7109375" style="83" customWidth="1"/>
    <col min="7705" max="7936" width="11.42578125" style="83"/>
    <col min="7937" max="7937" width="40.5703125" style="83" customWidth="1"/>
    <col min="7938" max="7938" width="47" style="83" customWidth="1"/>
    <col min="7939" max="7939" width="19.7109375" style="83" customWidth="1"/>
    <col min="7940" max="7940" width="10.28515625" style="83" customWidth="1"/>
    <col min="7941" max="7941" width="11.42578125" style="83" customWidth="1"/>
    <col min="7942" max="7942" width="10.28515625" style="83" customWidth="1"/>
    <col min="7943" max="7943" width="11" style="83" customWidth="1"/>
    <col min="7944" max="7944" width="19.140625" style="83" customWidth="1"/>
    <col min="7945" max="7945" width="25" style="83" customWidth="1"/>
    <col min="7946" max="7946" width="36.42578125" style="83" customWidth="1"/>
    <col min="7947" max="7947" width="36.7109375" style="83" customWidth="1"/>
    <col min="7948" max="7948" width="46.7109375" style="83" customWidth="1"/>
    <col min="7949" max="7949" width="33.85546875" style="83" customWidth="1"/>
    <col min="7950" max="7950" width="39.28515625" style="83" customWidth="1"/>
    <col min="7951" max="7951" width="37.7109375" style="83" customWidth="1"/>
    <col min="7952" max="7952" width="19.42578125" style="83" customWidth="1"/>
    <col min="7953" max="7953" width="18.85546875" style="83" customWidth="1"/>
    <col min="7954" max="7954" width="17.140625" style="83" customWidth="1"/>
    <col min="7955" max="7955" width="21.42578125" style="83" customWidth="1"/>
    <col min="7956" max="7956" width="0" style="83" hidden="1" customWidth="1"/>
    <col min="7957" max="7957" width="20.85546875" style="83" customWidth="1"/>
    <col min="7958" max="7959" width="0" style="83" hidden="1" customWidth="1"/>
    <col min="7960" max="7960" width="17.7109375" style="83" customWidth="1"/>
    <col min="7961" max="8192" width="11.42578125" style="83"/>
    <col min="8193" max="8193" width="40.5703125" style="83" customWidth="1"/>
    <col min="8194" max="8194" width="47" style="83" customWidth="1"/>
    <col min="8195" max="8195" width="19.7109375" style="83" customWidth="1"/>
    <col min="8196" max="8196" width="10.28515625" style="83" customWidth="1"/>
    <col min="8197" max="8197" width="11.42578125" style="83" customWidth="1"/>
    <col min="8198" max="8198" width="10.28515625" style="83" customWidth="1"/>
    <col min="8199" max="8199" width="11" style="83" customWidth="1"/>
    <col min="8200" max="8200" width="19.140625" style="83" customWidth="1"/>
    <col min="8201" max="8201" width="25" style="83" customWidth="1"/>
    <col min="8202" max="8202" width="36.42578125" style="83" customWidth="1"/>
    <col min="8203" max="8203" width="36.7109375" style="83" customWidth="1"/>
    <col min="8204" max="8204" width="46.7109375" style="83" customWidth="1"/>
    <col min="8205" max="8205" width="33.85546875" style="83" customWidth="1"/>
    <col min="8206" max="8206" width="39.28515625" style="83" customWidth="1"/>
    <col min="8207" max="8207" width="37.7109375" style="83" customWidth="1"/>
    <col min="8208" max="8208" width="19.42578125" style="83" customWidth="1"/>
    <col min="8209" max="8209" width="18.85546875" style="83" customWidth="1"/>
    <col min="8210" max="8210" width="17.140625" style="83" customWidth="1"/>
    <col min="8211" max="8211" width="21.42578125" style="83" customWidth="1"/>
    <col min="8212" max="8212" width="0" style="83" hidden="1" customWidth="1"/>
    <col min="8213" max="8213" width="20.85546875" style="83" customWidth="1"/>
    <col min="8214" max="8215" width="0" style="83" hidden="1" customWidth="1"/>
    <col min="8216" max="8216" width="17.7109375" style="83" customWidth="1"/>
    <col min="8217" max="8448" width="11.42578125" style="83"/>
    <col min="8449" max="8449" width="40.5703125" style="83" customWidth="1"/>
    <col min="8450" max="8450" width="47" style="83" customWidth="1"/>
    <col min="8451" max="8451" width="19.7109375" style="83" customWidth="1"/>
    <col min="8452" max="8452" width="10.28515625" style="83" customWidth="1"/>
    <col min="8453" max="8453" width="11.42578125" style="83" customWidth="1"/>
    <col min="8454" max="8454" width="10.28515625" style="83" customWidth="1"/>
    <col min="8455" max="8455" width="11" style="83" customWidth="1"/>
    <col min="8456" max="8456" width="19.140625" style="83" customWidth="1"/>
    <col min="8457" max="8457" width="25" style="83" customWidth="1"/>
    <col min="8458" max="8458" width="36.42578125" style="83" customWidth="1"/>
    <col min="8459" max="8459" width="36.7109375" style="83" customWidth="1"/>
    <col min="8460" max="8460" width="46.7109375" style="83" customWidth="1"/>
    <col min="8461" max="8461" width="33.85546875" style="83" customWidth="1"/>
    <col min="8462" max="8462" width="39.28515625" style="83" customWidth="1"/>
    <col min="8463" max="8463" width="37.7109375" style="83" customWidth="1"/>
    <col min="8464" max="8464" width="19.42578125" style="83" customWidth="1"/>
    <col min="8465" max="8465" width="18.85546875" style="83" customWidth="1"/>
    <col min="8466" max="8466" width="17.140625" style="83" customWidth="1"/>
    <col min="8467" max="8467" width="21.42578125" style="83" customWidth="1"/>
    <col min="8468" max="8468" width="0" style="83" hidden="1" customWidth="1"/>
    <col min="8469" max="8469" width="20.85546875" style="83" customWidth="1"/>
    <col min="8470" max="8471" width="0" style="83" hidden="1" customWidth="1"/>
    <col min="8472" max="8472" width="17.7109375" style="83" customWidth="1"/>
    <col min="8473" max="8704" width="11.42578125" style="83"/>
    <col min="8705" max="8705" width="40.5703125" style="83" customWidth="1"/>
    <col min="8706" max="8706" width="47" style="83" customWidth="1"/>
    <col min="8707" max="8707" width="19.7109375" style="83" customWidth="1"/>
    <col min="8708" max="8708" width="10.28515625" style="83" customWidth="1"/>
    <col min="8709" max="8709" width="11.42578125" style="83" customWidth="1"/>
    <col min="8710" max="8710" width="10.28515625" style="83" customWidth="1"/>
    <col min="8711" max="8711" width="11" style="83" customWidth="1"/>
    <col min="8712" max="8712" width="19.140625" style="83" customWidth="1"/>
    <col min="8713" max="8713" width="25" style="83" customWidth="1"/>
    <col min="8714" max="8714" width="36.42578125" style="83" customWidth="1"/>
    <col min="8715" max="8715" width="36.7109375" style="83" customWidth="1"/>
    <col min="8716" max="8716" width="46.7109375" style="83" customWidth="1"/>
    <col min="8717" max="8717" width="33.85546875" style="83" customWidth="1"/>
    <col min="8718" max="8718" width="39.28515625" style="83" customWidth="1"/>
    <col min="8719" max="8719" width="37.7109375" style="83" customWidth="1"/>
    <col min="8720" max="8720" width="19.42578125" style="83" customWidth="1"/>
    <col min="8721" max="8721" width="18.85546875" style="83" customWidth="1"/>
    <col min="8722" max="8722" width="17.140625" style="83" customWidth="1"/>
    <col min="8723" max="8723" width="21.42578125" style="83" customWidth="1"/>
    <col min="8724" max="8724" width="0" style="83" hidden="1" customWidth="1"/>
    <col min="8725" max="8725" width="20.85546875" style="83" customWidth="1"/>
    <col min="8726" max="8727" width="0" style="83" hidden="1" customWidth="1"/>
    <col min="8728" max="8728" width="17.7109375" style="83" customWidth="1"/>
    <col min="8729" max="8960" width="11.42578125" style="83"/>
    <col min="8961" max="8961" width="40.5703125" style="83" customWidth="1"/>
    <col min="8962" max="8962" width="47" style="83" customWidth="1"/>
    <col min="8963" max="8963" width="19.7109375" style="83" customWidth="1"/>
    <col min="8964" max="8964" width="10.28515625" style="83" customWidth="1"/>
    <col min="8965" max="8965" width="11.42578125" style="83" customWidth="1"/>
    <col min="8966" max="8966" width="10.28515625" style="83" customWidth="1"/>
    <col min="8967" max="8967" width="11" style="83" customWidth="1"/>
    <col min="8968" max="8968" width="19.140625" style="83" customWidth="1"/>
    <col min="8969" max="8969" width="25" style="83" customWidth="1"/>
    <col min="8970" max="8970" width="36.42578125" style="83" customWidth="1"/>
    <col min="8971" max="8971" width="36.7109375" style="83" customWidth="1"/>
    <col min="8972" max="8972" width="46.7109375" style="83" customWidth="1"/>
    <col min="8973" max="8973" width="33.85546875" style="83" customWidth="1"/>
    <col min="8974" max="8974" width="39.28515625" style="83" customWidth="1"/>
    <col min="8975" max="8975" width="37.7109375" style="83" customWidth="1"/>
    <col min="8976" max="8976" width="19.42578125" style="83" customWidth="1"/>
    <col min="8977" max="8977" width="18.85546875" style="83" customWidth="1"/>
    <col min="8978" max="8978" width="17.140625" style="83" customWidth="1"/>
    <col min="8979" max="8979" width="21.42578125" style="83" customWidth="1"/>
    <col min="8980" max="8980" width="0" style="83" hidden="1" customWidth="1"/>
    <col min="8981" max="8981" width="20.85546875" style="83" customWidth="1"/>
    <col min="8982" max="8983" width="0" style="83" hidden="1" customWidth="1"/>
    <col min="8984" max="8984" width="17.7109375" style="83" customWidth="1"/>
    <col min="8985" max="9216" width="11.42578125" style="83"/>
    <col min="9217" max="9217" width="40.5703125" style="83" customWidth="1"/>
    <col min="9218" max="9218" width="47" style="83" customWidth="1"/>
    <col min="9219" max="9219" width="19.7109375" style="83" customWidth="1"/>
    <col min="9220" max="9220" width="10.28515625" style="83" customWidth="1"/>
    <col min="9221" max="9221" width="11.42578125" style="83" customWidth="1"/>
    <col min="9222" max="9222" width="10.28515625" style="83" customWidth="1"/>
    <col min="9223" max="9223" width="11" style="83" customWidth="1"/>
    <col min="9224" max="9224" width="19.140625" style="83" customWidth="1"/>
    <col min="9225" max="9225" width="25" style="83" customWidth="1"/>
    <col min="9226" max="9226" width="36.42578125" style="83" customWidth="1"/>
    <col min="9227" max="9227" width="36.7109375" style="83" customWidth="1"/>
    <col min="9228" max="9228" width="46.7109375" style="83" customWidth="1"/>
    <col min="9229" max="9229" width="33.85546875" style="83" customWidth="1"/>
    <col min="9230" max="9230" width="39.28515625" style="83" customWidth="1"/>
    <col min="9231" max="9231" width="37.7109375" style="83" customWidth="1"/>
    <col min="9232" max="9232" width="19.42578125" style="83" customWidth="1"/>
    <col min="9233" max="9233" width="18.85546875" style="83" customWidth="1"/>
    <col min="9234" max="9234" width="17.140625" style="83" customWidth="1"/>
    <col min="9235" max="9235" width="21.42578125" style="83" customWidth="1"/>
    <col min="9236" max="9236" width="0" style="83" hidden="1" customWidth="1"/>
    <col min="9237" max="9237" width="20.85546875" style="83" customWidth="1"/>
    <col min="9238" max="9239" width="0" style="83" hidden="1" customWidth="1"/>
    <col min="9240" max="9240" width="17.7109375" style="83" customWidth="1"/>
    <col min="9241" max="9472" width="11.42578125" style="83"/>
    <col min="9473" max="9473" width="40.5703125" style="83" customWidth="1"/>
    <col min="9474" max="9474" width="47" style="83" customWidth="1"/>
    <col min="9475" max="9475" width="19.7109375" style="83" customWidth="1"/>
    <col min="9476" max="9476" width="10.28515625" style="83" customWidth="1"/>
    <col min="9477" max="9477" width="11.42578125" style="83" customWidth="1"/>
    <col min="9478" max="9478" width="10.28515625" style="83" customWidth="1"/>
    <col min="9479" max="9479" width="11" style="83" customWidth="1"/>
    <col min="9480" max="9480" width="19.140625" style="83" customWidth="1"/>
    <col min="9481" max="9481" width="25" style="83" customWidth="1"/>
    <col min="9482" max="9482" width="36.42578125" style="83" customWidth="1"/>
    <col min="9483" max="9483" width="36.7109375" style="83" customWidth="1"/>
    <col min="9484" max="9484" width="46.7109375" style="83" customWidth="1"/>
    <col min="9485" max="9485" width="33.85546875" style="83" customWidth="1"/>
    <col min="9486" max="9486" width="39.28515625" style="83" customWidth="1"/>
    <col min="9487" max="9487" width="37.7109375" style="83" customWidth="1"/>
    <col min="9488" max="9488" width="19.42578125" style="83" customWidth="1"/>
    <col min="9489" max="9489" width="18.85546875" style="83" customWidth="1"/>
    <col min="9490" max="9490" width="17.140625" style="83" customWidth="1"/>
    <col min="9491" max="9491" width="21.42578125" style="83" customWidth="1"/>
    <col min="9492" max="9492" width="0" style="83" hidden="1" customWidth="1"/>
    <col min="9493" max="9493" width="20.85546875" style="83" customWidth="1"/>
    <col min="9494" max="9495" width="0" style="83" hidden="1" customWidth="1"/>
    <col min="9496" max="9496" width="17.7109375" style="83" customWidth="1"/>
    <col min="9497" max="9728" width="11.42578125" style="83"/>
    <col min="9729" max="9729" width="40.5703125" style="83" customWidth="1"/>
    <col min="9730" max="9730" width="47" style="83" customWidth="1"/>
    <col min="9731" max="9731" width="19.7109375" style="83" customWidth="1"/>
    <col min="9732" max="9732" width="10.28515625" style="83" customWidth="1"/>
    <col min="9733" max="9733" width="11.42578125" style="83" customWidth="1"/>
    <col min="9734" max="9734" width="10.28515625" style="83" customWidth="1"/>
    <col min="9735" max="9735" width="11" style="83" customWidth="1"/>
    <col min="9736" max="9736" width="19.140625" style="83" customWidth="1"/>
    <col min="9737" max="9737" width="25" style="83" customWidth="1"/>
    <col min="9738" max="9738" width="36.42578125" style="83" customWidth="1"/>
    <col min="9739" max="9739" width="36.7109375" style="83" customWidth="1"/>
    <col min="9740" max="9740" width="46.7109375" style="83" customWidth="1"/>
    <col min="9741" max="9741" width="33.85546875" style="83" customWidth="1"/>
    <col min="9742" max="9742" width="39.28515625" style="83" customWidth="1"/>
    <col min="9743" max="9743" width="37.7109375" style="83" customWidth="1"/>
    <col min="9744" max="9744" width="19.42578125" style="83" customWidth="1"/>
    <col min="9745" max="9745" width="18.85546875" style="83" customWidth="1"/>
    <col min="9746" max="9746" width="17.140625" style="83" customWidth="1"/>
    <col min="9747" max="9747" width="21.42578125" style="83" customWidth="1"/>
    <col min="9748" max="9748" width="0" style="83" hidden="1" customWidth="1"/>
    <col min="9749" max="9749" width="20.85546875" style="83" customWidth="1"/>
    <col min="9750" max="9751" width="0" style="83" hidden="1" customWidth="1"/>
    <col min="9752" max="9752" width="17.7109375" style="83" customWidth="1"/>
    <col min="9753" max="9984" width="11.42578125" style="83"/>
    <col min="9985" max="9985" width="40.5703125" style="83" customWidth="1"/>
    <col min="9986" max="9986" width="47" style="83" customWidth="1"/>
    <col min="9987" max="9987" width="19.7109375" style="83" customWidth="1"/>
    <col min="9988" max="9988" width="10.28515625" style="83" customWidth="1"/>
    <col min="9989" max="9989" width="11.42578125" style="83" customWidth="1"/>
    <col min="9990" max="9990" width="10.28515625" style="83" customWidth="1"/>
    <col min="9991" max="9991" width="11" style="83" customWidth="1"/>
    <col min="9992" max="9992" width="19.140625" style="83" customWidth="1"/>
    <col min="9993" max="9993" width="25" style="83" customWidth="1"/>
    <col min="9994" max="9994" width="36.42578125" style="83" customWidth="1"/>
    <col min="9995" max="9995" width="36.7109375" style="83" customWidth="1"/>
    <col min="9996" max="9996" width="46.7109375" style="83" customWidth="1"/>
    <col min="9997" max="9997" width="33.85546875" style="83" customWidth="1"/>
    <col min="9998" max="9998" width="39.28515625" style="83" customWidth="1"/>
    <col min="9999" max="9999" width="37.7109375" style="83" customWidth="1"/>
    <col min="10000" max="10000" width="19.42578125" style="83" customWidth="1"/>
    <col min="10001" max="10001" width="18.85546875" style="83" customWidth="1"/>
    <col min="10002" max="10002" width="17.140625" style="83" customWidth="1"/>
    <col min="10003" max="10003" width="21.42578125" style="83" customWidth="1"/>
    <col min="10004" max="10004" width="0" style="83" hidden="1" customWidth="1"/>
    <col min="10005" max="10005" width="20.85546875" style="83" customWidth="1"/>
    <col min="10006" max="10007" width="0" style="83" hidden="1" customWidth="1"/>
    <col min="10008" max="10008" width="17.7109375" style="83" customWidth="1"/>
    <col min="10009" max="10240" width="11.42578125" style="83"/>
    <col min="10241" max="10241" width="40.5703125" style="83" customWidth="1"/>
    <col min="10242" max="10242" width="47" style="83" customWidth="1"/>
    <col min="10243" max="10243" width="19.7109375" style="83" customWidth="1"/>
    <col min="10244" max="10244" width="10.28515625" style="83" customWidth="1"/>
    <col min="10245" max="10245" width="11.42578125" style="83" customWidth="1"/>
    <col min="10246" max="10246" width="10.28515625" style="83" customWidth="1"/>
    <col min="10247" max="10247" width="11" style="83" customWidth="1"/>
    <col min="10248" max="10248" width="19.140625" style="83" customWidth="1"/>
    <col min="10249" max="10249" width="25" style="83" customWidth="1"/>
    <col min="10250" max="10250" width="36.42578125" style="83" customWidth="1"/>
    <col min="10251" max="10251" width="36.7109375" style="83" customWidth="1"/>
    <col min="10252" max="10252" width="46.7109375" style="83" customWidth="1"/>
    <col min="10253" max="10253" width="33.85546875" style="83" customWidth="1"/>
    <col min="10254" max="10254" width="39.28515625" style="83" customWidth="1"/>
    <col min="10255" max="10255" width="37.7109375" style="83" customWidth="1"/>
    <col min="10256" max="10256" width="19.42578125" style="83" customWidth="1"/>
    <col min="10257" max="10257" width="18.85546875" style="83" customWidth="1"/>
    <col min="10258" max="10258" width="17.140625" style="83" customWidth="1"/>
    <col min="10259" max="10259" width="21.42578125" style="83" customWidth="1"/>
    <col min="10260" max="10260" width="0" style="83" hidden="1" customWidth="1"/>
    <col min="10261" max="10261" width="20.85546875" style="83" customWidth="1"/>
    <col min="10262" max="10263" width="0" style="83" hidden="1" customWidth="1"/>
    <col min="10264" max="10264" width="17.7109375" style="83" customWidth="1"/>
    <col min="10265" max="10496" width="11.42578125" style="83"/>
    <col min="10497" max="10497" width="40.5703125" style="83" customWidth="1"/>
    <col min="10498" max="10498" width="47" style="83" customWidth="1"/>
    <col min="10499" max="10499" width="19.7109375" style="83" customWidth="1"/>
    <col min="10500" max="10500" width="10.28515625" style="83" customWidth="1"/>
    <col min="10501" max="10501" width="11.42578125" style="83" customWidth="1"/>
    <col min="10502" max="10502" width="10.28515625" style="83" customWidth="1"/>
    <col min="10503" max="10503" width="11" style="83" customWidth="1"/>
    <col min="10504" max="10504" width="19.140625" style="83" customWidth="1"/>
    <col min="10505" max="10505" width="25" style="83" customWidth="1"/>
    <col min="10506" max="10506" width="36.42578125" style="83" customWidth="1"/>
    <col min="10507" max="10507" width="36.7109375" style="83" customWidth="1"/>
    <col min="10508" max="10508" width="46.7109375" style="83" customWidth="1"/>
    <col min="10509" max="10509" width="33.85546875" style="83" customWidth="1"/>
    <col min="10510" max="10510" width="39.28515625" style="83" customWidth="1"/>
    <col min="10511" max="10511" width="37.7109375" style="83" customWidth="1"/>
    <col min="10512" max="10512" width="19.42578125" style="83" customWidth="1"/>
    <col min="10513" max="10513" width="18.85546875" style="83" customWidth="1"/>
    <col min="10514" max="10514" width="17.140625" style="83" customWidth="1"/>
    <col min="10515" max="10515" width="21.42578125" style="83" customWidth="1"/>
    <col min="10516" max="10516" width="0" style="83" hidden="1" customWidth="1"/>
    <col min="10517" max="10517" width="20.85546875" style="83" customWidth="1"/>
    <col min="10518" max="10519" width="0" style="83" hidden="1" customWidth="1"/>
    <col min="10520" max="10520" width="17.7109375" style="83" customWidth="1"/>
    <col min="10521" max="10752" width="11.42578125" style="83"/>
    <col min="10753" max="10753" width="40.5703125" style="83" customWidth="1"/>
    <col min="10754" max="10754" width="47" style="83" customWidth="1"/>
    <col min="10755" max="10755" width="19.7109375" style="83" customWidth="1"/>
    <col min="10756" max="10756" width="10.28515625" style="83" customWidth="1"/>
    <col min="10757" max="10757" width="11.42578125" style="83" customWidth="1"/>
    <col min="10758" max="10758" width="10.28515625" style="83" customWidth="1"/>
    <col min="10759" max="10759" width="11" style="83" customWidth="1"/>
    <col min="10760" max="10760" width="19.140625" style="83" customWidth="1"/>
    <col min="10761" max="10761" width="25" style="83" customWidth="1"/>
    <col min="10762" max="10762" width="36.42578125" style="83" customWidth="1"/>
    <col min="10763" max="10763" width="36.7109375" style="83" customWidth="1"/>
    <col min="10764" max="10764" width="46.7109375" style="83" customWidth="1"/>
    <col min="10765" max="10765" width="33.85546875" style="83" customWidth="1"/>
    <col min="10766" max="10766" width="39.28515625" style="83" customWidth="1"/>
    <col min="10767" max="10767" width="37.7109375" style="83" customWidth="1"/>
    <col min="10768" max="10768" width="19.42578125" style="83" customWidth="1"/>
    <col min="10769" max="10769" width="18.85546875" style="83" customWidth="1"/>
    <col min="10770" max="10770" width="17.140625" style="83" customWidth="1"/>
    <col min="10771" max="10771" width="21.42578125" style="83" customWidth="1"/>
    <col min="10772" max="10772" width="0" style="83" hidden="1" customWidth="1"/>
    <col min="10773" max="10773" width="20.85546875" style="83" customWidth="1"/>
    <col min="10774" max="10775" width="0" style="83" hidden="1" customWidth="1"/>
    <col min="10776" max="10776" width="17.7109375" style="83" customWidth="1"/>
    <col min="10777" max="11008" width="11.42578125" style="83"/>
    <col min="11009" max="11009" width="40.5703125" style="83" customWidth="1"/>
    <col min="11010" max="11010" width="47" style="83" customWidth="1"/>
    <col min="11011" max="11011" width="19.7109375" style="83" customWidth="1"/>
    <col min="11012" max="11012" width="10.28515625" style="83" customWidth="1"/>
    <col min="11013" max="11013" width="11.42578125" style="83" customWidth="1"/>
    <col min="11014" max="11014" width="10.28515625" style="83" customWidth="1"/>
    <col min="11015" max="11015" width="11" style="83" customWidth="1"/>
    <col min="11016" max="11016" width="19.140625" style="83" customWidth="1"/>
    <col min="11017" max="11017" width="25" style="83" customWidth="1"/>
    <col min="11018" max="11018" width="36.42578125" style="83" customWidth="1"/>
    <col min="11019" max="11019" width="36.7109375" style="83" customWidth="1"/>
    <col min="11020" max="11020" width="46.7109375" style="83" customWidth="1"/>
    <col min="11021" max="11021" width="33.85546875" style="83" customWidth="1"/>
    <col min="11022" max="11022" width="39.28515625" style="83" customWidth="1"/>
    <col min="11023" max="11023" width="37.7109375" style="83" customWidth="1"/>
    <col min="11024" max="11024" width="19.42578125" style="83" customWidth="1"/>
    <col min="11025" max="11025" width="18.85546875" style="83" customWidth="1"/>
    <col min="11026" max="11026" width="17.140625" style="83" customWidth="1"/>
    <col min="11027" max="11027" width="21.42578125" style="83" customWidth="1"/>
    <col min="11028" max="11028" width="0" style="83" hidden="1" customWidth="1"/>
    <col min="11029" max="11029" width="20.85546875" style="83" customWidth="1"/>
    <col min="11030" max="11031" width="0" style="83" hidden="1" customWidth="1"/>
    <col min="11032" max="11032" width="17.7109375" style="83" customWidth="1"/>
    <col min="11033" max="11264" width="11.42578125" style="83"/>
    <col min="11265" max="11265" width="40.5703125" style="83" customWidth="1"/>
    <col min="11266" max="11266" width="47" style="83" customWidth="1"/>
    <col min="11267" max="11267" width="19.7109375" style="83" customWidth="1"/>
    <col min="11268" max="11268" width="10.28515625" style="83" customWidth="1"/>
    <col min="11269" max="11269" width="11.42578125" style="83" customWidth="1"/>
    <col min="11270" max="11270" width="10.28515625" style="83" customWidth="1"/>
    <col min="11271" max="11271" width="11" style="83" customWidth="1"/>
    <col min="11272" max="11272" width="19.140625" style="83" customWidth="1"/>
    <col min="11273" max="11273" width="25" style="83" customWidth="1"/>
    <col min="11274" max="11274" width="36.42578125" style="83" customWidth="1"/>
    <col min="11275" max="11275" width="36.7109375" style="83" customWidth="1"/>
    <col min="11276" max="11276" width="46.7109375" style="83" customWidth="1"/>
    <col min="11277" max="11277" width="33.85546875" style="83" customWidth="1"/>
    <col min="11278" max="11278" width="39.28515625" style="83" customWidth="1"/>
    <col min="11279" max="11279" width="37.7109375" style="83" customWidth="1"/>
    <col min="11280" max="11280" width="19.42578125" style="83" customWidth="1"/>
    <col min="11281" max="11281" width="18.85546875" style="83" customWidth="1"/>
    <col min="11282" max="11282" width="17.140625" style="83" customWidth="1"/>
    <col min="11283" max="11283" width="21.42578125" style="83" customWidth="1"/>
    <col min="11284" max="11284" width="0" style="83" hidden="1" customWidth="1"/>
    <col min="11285" max="11285" width="20.85546875" style="83" customWidth="1"/>
    <col min="11286" max="11287" width="0" style="83" hidden="1" customWidth="1"/>
    <col min="11288" max="11288" width="17.7109375" style="83" customWidth="1"/>
    <col min="11289" max="11520" width="11.42578125" style="83"/>
    <col min="11521" max="11521" width="40.5703125" style="83" customWidth="1"/>
    <col min="11522" max="11522" width="47" style="83" customWidth="1"/>
    <col min="11523" max="11523" width="19.7109375" style="83" customWidth="1"/>
    <col min="11524" max="11524" width="10.28515625" style="83" customWidth="1"/>
    <col min="11525" max="11525" width="11.42578125" style="83" customWidth="1"/>
    <col min="11526" max="11526" width="10.28515625" style="83" customWidth="1"/>
    <col min="11527" max="11527" width="11" style="83" customWidth="1"/>
    <col min="11528" max="11528" width="19.140625" style="83" customWidth="1"/>
    <col min="11529" max="11529" width="25" style="83" customWidth="1"/>
    <col min="11530" max="11530" width="36.42578125" style="83" customWidth="1"/>
    <col min="11531" max="11531" width="36.7109375" style="83" customWidth="1"/>
    <col min="11532" max="11532" width="46.7109375" style="83" customWidth="1"/>
    <col min="11533" max="11533" width="33.85546875" style="83" customWidth="1"/>
    <col min="11534" max="11534" width="39.28515625" style="83" customWidth="1"/>
    <col min="11535" max="11535" width="37.7109375" style="83" customWidth="1"/>
    <col min="11536" max="11536" width="19.42578125" style="83" customWidth="1"/>
    <col min="11537" max="11537" width="18.85546875" style="83" customWidth="1"/>
    <col min="11538" max="11538" width="17.140625" style="83" customWidth="1"/>
    <col min="11539" max="11539" width="21.42578125" style="83" customWidth="1"/>
    <col min="11540" max="11540" width="0" style="83" hidden="1" customWidth="1"/>
    <col min="11541" max="11541" width="20.85546875" style="83" customWidth="1"/>
    <col min="11542" max="11543" width="0" style="83" hidden="1" customWidth="1"/>
    <col min="11544" max="11544" width="17.7109375" style="83" customWidth="1"/>
    <col min="11545" max="11776" width="11.42578125" style="83"/>
    <col min="11777" max="11777" width="40.5703125" style="83" customWidth="1"/>
    <col min="11778" max="11778" width="47" style="83" customWidth="1"/>
    <col min="11779" max="11779" width="19.7109375" style="83" customWidth="1"/>
    <col min="11780" max="11780" width="10.28515625" style="83" customWidth="1"/>
    <col min="11781" max="11781" width="11.42578125" style="83" customWidth="1"/>
    <col min="11782" max="11782" width="10.28515625" style="83" customWidth="1"/>
    <col min="11783" max="11783" width="11" style="83" customWidth="1"/>
    <col min="11784" max="11784" width="19.140625" style="83" customWidth="1"/>
    <col min="11785" max="11785" width="25" style="83" customWidth="1"/>
    <col min="11786" max="11786" width="36.42578125" style="83" customWidth="1"/>
    <col min="11787" max="11787" width="36.7109375" style="83" customWidth="1"/>
    <col min="11788" max="11788" width="46.7109375" style="83" customWidth="1"/>
    <col min="11789" max="11789" width="33.85546875" style="83" customWidth="1"/>
    <col min="11790" max="11790" width="39.28515625" style="83" customWidth="1"/>
    <col min="11791" max="11791" width="37.7109375" style="83" customWidth="1"/>
    <col min="11792" max="11792" width="19.42578125" style="83" customWidth="1"/>
    <col min="11793" max="11793" width="18.85546875" style="83" customWidth="1"/>
    <col min="11794" max="11794" width="17.140625" style="83" customWidth="1"/>
    <col min="11795" max="11795" width="21.42578125" style="83" customWidth="1"/>
    <col min="11796" max="11796" width="0" style="83" hidden="1" customWidth="1"/>
    <col min="11797" max="11797" width="20.85546875" style="83" customWidth="1"/>
    <col min="11798" max="11799" width="0" style="83" hidden="1" customWidth="1"/>
    <col min="11800" max="11800" width="17.7109375" style="83" customWidth="1"/>
    <col min="11801" max="12032" width="11.42578125" style="83"/>
    <col min="12033" max="12033" width="40.5703125" style="83" customWidth="1"/>
    <col min="12034" max="12034" width="47" style="83" customWidth="1"/>
    <col min="12035" max="12035" width="19.7109375" style="83" customWidth="1"/>
    <col min="12036" max="12036" width="10.28515625" style="83" customWidth="1"/>
    <col min="12037" max="12037" width="11.42578125" style="83" customWidth="1"/>
    <col min="12038" max="12038" width="10.28515625" style="83" customWidth="1"/>
    <col min="12039" max="12039" width="11" style="83" customWidth="1"/>
    <col min="12040" max="12040" width="19.140625" style="83" customWidth="1"/>
    <col min="12041" max="12041" width="25" style="83" customWidth="1"/>
    <col min="12042" max="12042" width="36.42578125" style="83" customWidth="1"/>
    <col min="12043" max="12043" width="36.7109375" style="83" customWidth="1"/>
    <col min="12044" max="12044" width="46.7109375" style="83" customWidth="1"/>
    <col min="12045" max="12045" width="33.85546875" style="83" customWidth="1"/>
    <col min="12046" max="12046" width="39.28515625" style="83" customWidth="1"/>
    <col min="12047" max="12047" width="37.7109375" style="83" customWidth="1"/>
    <col min="12048" max="12048" width="19.42578125" style="83" customWidth="1"/>
    <col min="12049" max="12049" width="18.85546875" style="83" customWidth="1"/>
    <col min="12050" max="12050" width="17.140625" style="83" customWidth="1"/>
    <col min="12051" max="12051" width="21.42578125" style="83" customWidth="1"/>
    <col min="12052" max="12052" width="0" style="83" hidden="1" customWidth="1"/>
    <col min="12053" max="12053" width="20.85546875" style="83" customWidth="1"/>
    <col min="12054" max="12055" width="0" style="83" hidden="1" customWidth="1"/>
    <col min="12056" max="12056" width="17.7109375" style="83" customWidth="1"/>
    <col min="12057" max="12288" width="11.42578125" style="83"/>
    <col min="12289" max="12289" width="40.5703125" style="83" customWidth="1"/>
    <col min="12290" max="12290" width="47" style="83" customWidth="1"/>
    <col min="12291" max="12291" width="19.7109375" style="83" customWidth="1"/>
    <col min="12292" max="12292" width="10.28515625" style="83" customWidth="1"/>
    <col min="12293" max="12293" width="11.42578125" style="83" customWidth="1"/>
    <col min="12294" max="12294" width="10.28515625" style="83" customWidth="1"/>
    <col min="12295" max="12295" width="11" style="83" customWidth="1"/>
    <col min="12296" max="12296" width="19.140625" style="83" customWidth="1"/>
    <col min="12297" max="12297" width="25" style="83" customWidth="1"/>
    <col min="12298" max="12298" width="36.42578125" style="83" customWidth="1"/>
    <col min="12299" max="12299" width="36.7109375" style="83" customWidth="1"/>
    <col min="12300" max="12300" width="46.7109375" style="83" customWidth="1"/>
    <col min="12301" max="12301" width="33.85546875" style="83" customWidth="1"/>
    <col min="12302" max="12302" width="39.28515625" style="83" customWidth="1"/>
    <col min="12303" max="12303" width="37.7109375" style="83" customWidth="1"/>
    <col min="12304" max="12304" width="19.42578125" style="83" customWidth="1"/>
    <col min="12305" max="12305" width="18.85546875" style="83" customWidth="1"/>
    <col min="12306" max="12306" width="17.140625" style="83" customWidth="1"/>
    <col min="12307" max="12307" width="21.42578125" style="83" customWidth="1"/>
    <col min="12308" max="12308" width="0" style="83" hidden="1" customWidth="1"/>
    <col min="12309" max="12309" width="20.85546875" style="83" customWidth="1"/>
    <col min="12310" max="12311" width="0" style="83" hidden="1" customWidth="1"/>
    <col min="12312" max="12312" width="17.7109375" style="83" customWidth="1"/>
    <col min="12313" max="12544" width="11.42578125" style="83"/>
    <col min="12545" max="12545" width="40.5703125" style="83" customWidth="1"/>
    <col min="12546" max="12546" width="47" style="83" customWidth="1"/>
    <col min="12547" max="12547" width="19.7109375" style="83" customWidth="1"/>
    <col min="12548" max="12548" width="10.28515625" style="83" customWidth="1"/>
    <col min="12549" max="12549" width="11.42578125" style="83" customWidth="1"/>
    <col min="12550" max="12550" width="10.28515625" style="83" customWidth="1"/>
    <col min="12551" max="12551" width="11" style="83" customWidth="1"/>
    <col min="12552" max="12552" width="19.140625" style="83" customWidth="1"/>
    <col min="12553" max="12553" width="25" style="83" customWidth="1"/>
    <col min="12554" max="12554" width="36.42578125" style="83" customWidth="1"/>
    <col min="12555" max="12555" width="36.7109375" style="83" customWidth="1"/>
    <col min="12556" max="12556" width="46.7109375" style="83" customWidth="1"/>
    <col min="12557" max="12557" width="33.85546875" style="83" customWidth="1"/>
    <col min="12558" max="12558" width="39.28515625" style="83" customWidth="1"/>
    <col min="12559" max="12559" width="37.7109375" style="83" customWidth="1"/>
    <col min="12560" max="12560" width="19.42578125" style="83" customWidth="1"/>
    <col min="12561" max="12561" width="18.85546875" style="83" customWidth="1"/>
    <col min="12562" max="12562" width="17.140625" style="83" customWidth="1"/>
    <col min="12563" max="12563" width="21.42578125" style="83" customWidth="1"/>
    <col min="12564" max="12564" width="0" style="83" hidden="1" customWidth="1"/>
    <col min="12565" max="12565" width="20.85546875" style="83" customWidth="1"/>
    <col min="12566" max="12567" width="0" style="83" hidden="1" customWidth="1"/>
    <col min="12568" max="12568" width="17.7109375" style="83" customWidth="1"/>
    <col min="12569" max="12800" width="11.42578125" style="83"/>
    <col min="12801" max="12801" width="40.5703125" style="83" customWidth="1"/>
    <col min="12802" max="12802" width="47" style="83" customWidth="1"/>
    <col min="12803" max="12803" width="19.7109375" style="83" customWidth="1"/>
    <col min="12804" max="12804" width="10.28515625" style="83" customWidth="1"/>
    <col min="12805" max="12805" width="11.42578125" style="83" customWidth="1"/>
    <col min="12806" max="12806" width="10.28515625" style="83" customWidth="1"/>
    <col min="12807" max="12807" width="11" style="83" customWidth="1"/>
    <col min="12808" max="12808" width="19.140625" style="83" customWidth="1"/>
    <col min="12809" max="12809" width="25" style="83" customWidth="1"/>
    <col min="12810" max="12810" width="36.42578125" style="83" customWidth="1"/>
    <col min="12811" max="12811" width="36.7109375" style="83" customWidth="1"/>
    <col min="12812" max="12812" width="46.7109375" style="83" customWidth="1"/>
    <col min="12813" max="12813" width="33.85546875" style="83" customWidth="1"/>
    <col min="12814" max="12814" width="39.28515625" style="83" customWidth="1"/>
    <col min="12815" max="12815" width="37.7109375" style="83" customWidth="1"/>
    <col min="12816" max="12816" width="19.42578125" style="83" customWidth="1"/>
    <col min="12817" max="12817" width="18.85546875" style="83" customWidth="1"/>
    <col min="12818" max="12818" width="17.140625" style="83" customWidth="1"/>
    <col min="12819" max="12819" width="21.42578125" style="83" customWidth="1"/>
    <col min="12820" max="12820" width="0" style="83" hidden="1" customWidth="1"/>
    <col min="12821" max="12821" width="20.85546875" style="83" customWidth="1"/>
    <col min="12822" max="12823" width="0" style="83" hidden="1" customWidth="1"/>
    <col min="12824" max="12824" width="17.7109375" style="83" customWidth="1"/>
    <col min="12825" max="13056" width="11.42578125" style="83"/>
    <col min="13057" max="13057" width="40.5703125" style="83" customWidth="1"/>
    <col min="13058" max="13058" width="47" style="83" customWidth="1"/>
    <col min="13059" max="13059" width="19.7109375" style="83" customWidth="1"/>
    <col min="13060" max="13060" width="10.28515625" style="83" customWidth="1"/>
    <col min="13061" max="13061" width="11.42578125" style="83" customWidth="1"/>
    <col min="13062" max="13062" width="10.28515625" style="83" customWidth="1"/>
    <col min="13063" max="13063" width="11" style="83" customWidth="1"/>
    <col min="13064" max="13064" width="19.140625" style="83" customWidth="1"/>
    <col min="13065" max="13065" width="25" style="83" customWidth="1"/>
    <col min="13066" max="13066" width="36.42578125" style="83" customWidth="1"/>
    <col min="13067" max="13067" width="36.7109375" style="83" customWidth="1"/>
    <col min="13068" max="13068" width="46.7109375" style="83" customWidth="1"/>
    <col min="13069" max="13069" width="33.85546875" style="83" customWidth="1"/>
    <col min="13070" max="13070" width="39.28515625" style="83" customWidth="1"/>
    <col min="13071" max="13071" width="37.7109375" style="83" customWidth="1"/>
    <col min="13072" max="13072" width="19.42578125" style="83" customWidth="1"/>
    <col min="13073" max="13073" width="18.85546875" style="83" customWidth="1"/>
    <col min="13074" max="13074" width="17.140625" style="83" customWidth="1"/>
    <col min="13075" max="13075" width="21.42578125" style="83" customWidth="1"/>
    <col min="13076" max="13076" width="0" style="83" hidden="1" customWidth="1"/>
    <col min="13077" max="13077" width="20.85546875" style="83" customWidth="1"/>
    <col min="13078" max="13079" width="0" style="83" hidden="1" customWidth="1"/>
    <col min="13080" max="13080" width="17.7109375" style="83" customWidth="1"/>
    <col min="13081" max="13312" width="11.42578125" style="83"/>
    <col min="13313" max="13313" width="40.5703125" style="83" customWidth="1"/>
    <col min="13314" max="13314" width="47" style="83" customWidth="1"/>
    <col min="13315" max="13315" width="19.7109375" style="83" customWidth="1"/>
    <col min="13316" max="13316" width="10.28515625" style="83" customWidth="1"/>
    <col min="13317" max="13317" width="11.42578125" style="83" customWidth="1"/>
    <col min="13318" max="13318" width="10.28515625" style="83" customWidth="1"/>
    <col min="13319" max="13319" width="11" style="83" customWidth="1"/>
    <col min="13320" max="13320" width="19.140625" style="83" customWidth="1"/>
    <col min="13321" max="13321" width="25" style="83" customWidth="1"/>
    <col min="13322" max="13322" width="36.42578125" style="83" customWidth="1"/>
    <col min="13323" max="13323" width="36.7109375" style="83" customWidth="1"/>
    <col min="13324" max="13324" width="46.7109375" style="83" customWidth="1"/>
    <col min="13325" max="13325" width="33.85546875" style="83" customWidth="1"/>
    <col min="13326" max="13326" width="39.28515625" style="83" customWidth="1"/>
    <col min="13327" max="13327" width="37.7109375" style="83" customWidth="1"/>
    <col min="13328" max="13328" width="19.42578125" style="83" customWidth="1"/>
    <col min="13329" max="13329" width="18.85546875" style="83" customWidth="1"/>
    <col min="13330" max="13330" width="17.140625" style="83" customWidth="1"/>
    <col min="13331" max="13331" width="21.42578125" style="83" customWidth="1"/>
    <col min="13332" max="13332" width="0" style="83" hidden="1" customWidth="1"/>
    <col min="13333" max="13333" width="20.85546875" style="83" customWidth="1"/>
    <col min="13334" max="13335" width="0" style="83" hidden="1" customWidth="1"/>
    <col min="13336" max="13336" width="17.7109375" style="83" customWidth="1"/>
    <col min="13337" max="13568" width="11.42578125" style="83"/>
    <col min="13569" max="13569" width="40.5703125" style="83" customWidth="1"/>
    <col min="13570" max="13570" width="47" style="83" customWidth="1"/>
    <col min="13571" max="13571" width="19.7109375" style="83" customWidth="1"/>
    <col min="13572" max="13572" width="10.28515625" style="83" customWidth="1"/>
    <col min="13573" max="13573" width="11.42578125" style="83" customWidth="1"/>
    <col min="13574" max="13574" width="10.28515625" style="83" customWidth="1"/>
    <col min="13575" max="13575" width="11" style="83" customWidth="1"/>
    <col min="13576" max="13576" width="19.140625" style="83" customWidth="1"/>
    <col min="13577" max="13577" width="25" style="83" customWidth="1"/>
    <col min="13578" max="13578" width="36.42578125" style="83" customWidth="1"/>
    <col min="13579" max="13579" width="36.7109375" style="83" customWidth="1"/>
    <col min="13580" max="13580" width="46.7109375" style="83" customWidth="1"/>
    <col min="13581" max="13581" width="33.85546875" style="83" customWidth="1"/>
    <col min="13582" max="13582" width="39.28515625" style="83" customWidth="1"/>
    <col min="13583" max="13583" width="37.7109375" style="83" customWidth="1"/>
    <col min="13584" max="13584" width="19.42578125" style="83" customWidth="1"/>
    <col min="13585" max="13585" width="18.85546875" style="83" customWidth="1"/>
    <col min="13586" max="13586" width="17.140625" style="83" customWidth="1"/>
    <col min="13587" max="13587" width="21.42578125" style="83" customWidth="1"/>
    <col min="13588" max="13588" width="0" style="83" hidden="1" customWidth="1"/>
    <col min="13589" max="13589" width="20.85546875" style="83" customWidth="1"/>
    <col min="13590" max="13591" width="0" style="83" hidden="1" customWidth="1"/>
    <col min="13592" max="13592" width="17.7109375" style="83" customWidth="1"/>
    <col min="13593" max="13824" width="11.42578125" style="83"/>
    <col min="13825" max="13825" width="40.5703125" style="83" customWidth="1"/>
    <col min="13826" max="13826" width="47" style="83" customWidth="1"/>
    <col min="13827" max="13827" width="19.7109375" style="83" customWidth="1"/>
    <col min="13828" max="13828" width="10.28515625" style="83" customWidth="1"/>
    <col min="13829" max="13829" width="11.42578125" style="83" customWidth="1"/>
    <col min="13830" max="13830" width="10.28515625" style="83" customWidth="1"/>
    <col min="13831" max="13831" width="11" style="83" customWidth="1"/>
    <col min="13832" max="13832" width="19.140625" style="83" customWidth="1"/>
    <col min="13833" max="13833" width="25" style="83" customWidth="1"/>
    <col min="13834" max="13834" width="36.42578125" style="83" customWidth="1"/>
    <col min="13835" max="13835" width="36.7109375" style="83" customWidth="1"/>
    <col min="13836" max="13836" width="46.7109375" style="83" customWidth="1"/>
    <col min="13837" max="13837" width="33.85546875" style="83" customWidth="1"/>
    <col min="13838" max="13838" width="39.28515625" style="83" customWidth="1"/>
    <col min="13839" max="13839" width="37.7109375" style="83" customWidth="1"/>
    <col min="13840" max="13840" width="19.42578125" style="83" customWidth="1"/>
    <col min="13841" max="13841" width="18.85546875" style="83" customWidth="1"/>
    <col min="13842" max="13842" width="17.140625" style="83" customWidth="1"/>
    <col min="13843" max="13843" width="21.42578125" style="83" customWidth="1"/>
    <col min="13844" max="13844" width="0" style="83" hidden="1" customWidth="1"/>
    <col min="13845" max="13845" width="20.85546875" style="83" customWidth="1"/>
    <col min="13846" max="13847" width="0" style="83" hidden="1" customWidth="1"/>
    <col min="13848" max="13848" width="17.7109375" style="83" customWidth="1"/>
    <col min="13849" max="14080" width="11.42578125" style="83"/>
    <col min="14081" max="14081" width="40.5703125" style="83" customWidth="1"/>
    <col min="14082" max="14082" width="47" style="83" customWidth="1"/>
    <col min="14083" max="14083" width="19.7109375" style="83" customWidth="1"/>
    <col min="14084" max="14084" width="10.28515625" style="83" customWidth="1"/>
    <col min="14085" max="14085" width="11.42578125" style="83" customWidth="1"/>
    <col min="14086" max="14086" width="10.28515625" style="83" customWidth="1"/>
    <col min="14087" max="14087" width="11" style="83" customWidth="1"/>
    <col min="14088" max="14088" width="19.140625" style="83" customWidth="1"/>
    <col min="14089" max="14089" width="25" style="83" customWidth="1"/>
    <col min="14090" max="14090" width="36.42578125" style="83" customWidth="1"/>
    <col min="14091" max="14091" width="36.7109375" style="83" customWidth="1"/>
    <col min="14092" max="14092" width="46.7109375" style="83" customWidth="1"/>
    <col min="14093" max="14093" width="33.85546875" style="83" customWidth="1"/>
    <col min="14094" max="14094" width="39.28515625" style="83" customWidth="1"/>
    <col min="14095" max="14095" width="37.7109375" style="83" customWidth="1"/>
    <col min="14096" max="14096" width="19.42578125" style="83" customWidth="1"/>
    <col min="14097" max="14097" width="18.85546875" style="83" customWidth="1"/>
    <col min="14098" max="14098" width="17.140625" style="83" customWidth="1"/>
    <col min="14099" max="14099" width="21.42578125" style="83" customWidth="1"/>
    <col min="14100" max="14100" width="0" style="83" hidden="1" customWidth="1"/>
    <col min="14101" max="14101" width="20.85546875" style="83" customWidth="1"/>
    <col min="14102" max="14103" width="0" style="83" hidden="1" customWidth="1"/>
    <col min="14104" max="14104" width="17.7109375" style="83" customWidth="1"/>
    <col min="14105" max="14336" width="11.42578125" style="83"/>
    <col min="14337" max="14337" width="40.5703125" style="83" customWidth="1"/>
    <col min="14338" max="14338" width="47" style="83" customWidth="1"/>
    <col min="14339" max="14339" width="19.7109375" style="83" customWidth="1"/>
    <col min="14340" max="14340" width="10.28515625" style="83" customWidth="1"/>
    <col min="14341" max="14341" width="11.42578125" style="83" customWidth="1"/>
    <col min="14342" max="14342" width="10.28515625" style="83" customWidth="1"/>
    <col min="14343" max="14343" width="11" style="83" customWidth="1"/>
    <col min="14344" max="14344" width="19.140625" style="83" customWidth="1"/>
    <col min="14345" max="14345" width="25" style="83" customWidth="1"/>
    <col min="14346" max="14346" width="36.42578125" style="83" customWidth="1"/>
    <col min="14347" max="14347" width="36.7109375" style="83" customWidth="1"/>
    <col min="14348" max="14348" width="46.7109375" style="83" customWidth="1"/>
    <col min="14349" max="14349" width="33.85546875" style="83" customWidth="1"/>
    <col min="14350" max="14350" width="39.28515625" style="83" customWidth="1"/>
    <col min="14351" max="14351" width="37.7109375" style="83" customWidth="1"/>
    <col min="14352" max="14352" width="19.42578125" style="83" customWidth="1"/>
    <col min="14353" max="14353" width="18.85546875" style="83" customWidth="1"/>
    <col min="14354" max="14354" width="17.140625" style="83" customWidth="1"/>
    <col min="14355" max="14355" width="21.42578125" style="83" customWidth="1"/>
    <col min="14356" max="14356" width="0" style="83" hidden="1" customWidth="1"/>
    <col min="14357" max="14357" width="20.85546875" style="83" customWidth="1"/>
    <col min="14358" max="14359" width="0" style="83" hidden="1" customWidth="1"/>
    <col min="14360" max="14360" width="17.7109375" style="83" customWidth="1"/>
    <col min="14361" max="14592" width="11.42578125" style="83"/>
    <col min="14593" max="14593" width="40.5703125" style="83" customWidth="1"/>
    <col min="14594" max="14594" width="47" style="83" customWidth="1"/>
    <col min="14595" max="14595" width="19.7109375" style="83" customWidth="1"/>
    <col min="14596" max="14596" width="10.28515625" style="83" customWidth="1"/>
    <col min="14597" max="14597" width="11.42578125" style="83" customWidth="1"/>
    <col min="14598" max="14598" width="10.28515625" style="83" customWidth="1"/>
    <col min="14599" max="14599" width="11" style="83" customWidth="1"/>
    <col min="14600" max="14600" width="19.140625" style="83" customWidth="1"/>
    <col min="14601" max="14601" width="25" style="83" customWidth="1"/>
    <col min="14602" max="14602" width="36.42578125" style="83" customWidth="1"/>
    <col min="14603" max="14603" width="36.7109375" style="83" customWidth="1"/>
    <col min="14604" max="14604" width="46.7109375" style="83" customWidth="1"/>
    <col min="14605" max="14605" width="33.85546875" style="83" customWidth="1"/>
    <col min="14606" max="14606" width="39.28515625" style="83" customWidth="1"/>
    <col min="14607" max="14607" width="37.7109375" style="83" customWidth="1"/>
    <col min="14608" max="14608" width="19.42578125" style="83" customWidth="1"/>
    <col min="14609" max="14609" width="18.85546875" style="83" customWidth="1"/>
    <col min="14610" max="14610" width="17.140625" style="83" customWidth="1"/>
    <col min="14611" max="14611" width="21.42578125" style="83" customWidth="1"/>
    <col min="14612" max="14612" width="0" style="83" hidden="1" customWidth="1"/>
    <col min="14613" max="14613" width="20.85546875" style="83" customWidth="1"/>
    <col min="14614" max="14615" width="0" style="83" hidden="1" customWidth="1"/>
    <col min="14616" max="14616" width="17.7109375" style="83" customWidth="1"/>
    <col min="14617" max="14848" width="11.42578125" style="83"/>
    <col min="14849" max="14849" width="40.5703125" style="83" customWidth="1"/>
    <col min="14850" max="14850" width="47" style="83" customWidth="1"/>
    <col min="14851" max="14851" width="19.7109375" style="83" customWidth="1"/>
    <col min="14852" max="14852" width="10.28515625" style="83" customWidth="1"/>
    <col min="14853" max="14853" width="11.42578125" style="83" customWidth="1"/>
    <col min="14854" max="14854" width="10.28515625" style="83" customWidth="1"/>
    <col min="14855" max="14855" width="11" style="83" customWidth="1"/>
    <col min="14856" max="14856" width="19.140625" style="83" customWidth="1"/>
    <col min="14857" max="14857" width="25" style="83" customWidth="1"/>
    <col min="14858" max="14858" width="36.42578125" style="83" customWidth="1"/>
    <col min="14859" max="14859" width="36.7109375" style="83" customWidth="1"/>
    <col min="14860" max="14860" width="46.7109375" style="83" customWidth="1"/>
    <col min="14861" max="14861" width="33.85546875" style="83" customWidth="1"/>
    <col min="14862" max="14862" width="39.28515625" style="83" customWidth="1"/>
    <col min="14863" max="14863" width="37.7109375" style="83" customWidth="1"/>
    <col min="14864" max="14864" width="19.42578125" style="83" customWidth="1"/>
    <col min="14865" max="14865" width="18.85546875" style="83" customWidth="1"/>
    <col min="14866" max="14866" width="17.140625" style="83" customWidth="1"/>
    <col min="14867" max="14867" width="21.42578125" style="83" customWidth="1"/>
    <col min="14868" max="14868" width="0" style="83" hidden="1" customWidth="1"/>
    <col min="14869" max="14869" width="20.85546875" style="83" customWidth="1"/>
    <col min="14870" max="14871" width="0" style="83" hidden="1" customWidth="1"/>
    <col min="14872" max="14872" width="17.7109375" style="83" customWidth="1"/>
    <col min="14873" max="15104" width="11.42578125" style="83"/>
    <col min="15105" max="15105" width="40.5703125" style="83" customWidth="1"/>
    <col min="15106" max="15106" width="47" style="83" customWidth="1"/>
    <col min="15107" max="15107" width="19.7109375" style="83" customWidth="1"/>
    <col min="15108" max="15108" width="10.28515625" style="83" customWidth="1"/>
    <col min="15109" max="15109" width="11.42578125" style="83" customWidth="1"/>
    <col min="15110" max="15110" width="10.28515625" style="83" customWidth="1"/>
    <col min="15111" max="15111" width="11" style="83" customWidth="1"/>
    <col min="15112" max="15112" width="19.140625" style="83" customWidth="1"/>
    <col min="15113" max="15113" width="25" style="83" customWidth="1"/>
    <col min="15114" max="15114" width="36.42578125" style="83" customWidth="1"/>
    <col min="15115" max="15115" width="36.7109375" style="83" customWidth="1"/>
    <col min="15116" max="15116" width="46.7109375" style="83" customWidth="1"/>
    <col min="15117" max="15117" width="33.85546875" style="83" customWidth="1"/>
    <col min="15118" max="15118" width="39.28515625" style="83" customWidth="1"/>
    <col min="15119" max="15119" width="37.7109375" style="83" customWidth="1"/>
    <col min="15120" max="15120" width="19.42578125" style="83" customWidth="1"/>
    <col min="15121" max="15121" width="18.85546875" style="83" customWidth="1"/>
    <col min="15122" max="15122" width="17.140625" style="83" customWidth="1"/>
    <col min="15123" max="15123" width="21.42578125" style="83" customWidth="1"/>
    <col min="15124" max="15124" width="0" style="83" hidden="1" customWidth="1"/>
    <col min="15125" max="15125" width="20.85546875" style="83" customWidth="1"/>
    <col min="15126" max="15127" width="0" style="83" hidden="1" customWidth="1"/>
    <col min="15128" max="15128" width="17.7109375" style="83" customWidth="1"/>
    <col min="15129" max="15360" width="11.42578125" style="83"/>
    <col min="15361" max="15361" width="40.5703125" style="83" customWidth="1"/>
    <col min="15362" max="15362" width="47" style="83" customWidth="1"/>
    <col min="15363" max="15363" width="19.7109375" style="83" customWidth="1"/>
    <col min="15364" max="15364" width="10.28515625" style="83" customWidth="1"/>
    <col min="15365" max="15365" width="11.42578125" style="83" customWidth="1"/>
    <col min="15366" max="15366" width="10.28515625" style="83" customWidth="1"/>
    <col min="15367" max="15367" width="11" style="83" customWidth="1"/>
    <col min="15368" max="15368" width="19.140625" style="83" customWidth="1"/>
    <col min="15369" max="15369" width="25" style="83" customWidth="1"/>
    <col min="15370" max="15370" width="36.42578125" style="83" customWidth="1"/>
    <col min="15371" max="15371" width="36.7109375" style="83" customWidth="1"/>
    <col min="15372" max="15372" width="46.7109375" style="83" customWidth="1"/>
    <col min="15373" max="15373" width="33.85546875" style="83" customWidth="1"/>
    <col min="15374" max="15374" width="39.28515625" style="83" customWidth="1"/>
    <col min="15375" max="15375" width="37.7109375" style="83" customWidth="1"/>
    <col min="15376" max="15376" width="19.42578125" style="83" customWidth="1"/>
    <col min="15377" max="15377" width="18.85546875" style="83" customWidth="1"/>
    <col min="15378" max="15378" width="17.140625" style="83" customWidth="1"/>
    <col min="15379" max="15379" width="21.42578125" style="83" customWidth="1"/>
    <col min="15380" max="15380" width="0" style="83" hidden="1" customWidth="1"/>
    <col min="15381" max="15381" width="20.85546875" style="83" customWidth="1"/>
    <col min="15382" max="15383" width="0" style="83" hidden="1" customWidth="1"/>
    <col min="15384" max="15384" width="17.7109375" style="83" customWidth="1"/>
    <col min="15385" max="15616" width="11.42578125" style="83"/>
    <col min="15617" max="15617" width="40.5703125" style="83" customWidth="1"/>
    <col min="15618" max="15618" width="47" style="83" customWidth="1"/>
    <col min="15619" max="15619" width="19.7109375" style="83" customWidth="1"/>
    <col min="15620" max="15620" width="10.28515625" style="83" customWidth="1"/>
    <col min="15621" max="15621" width="11.42578125" style="83" customWidth="1"/>
    <col min="15622" max="15622" width="10.28515625" style="83" customWidth="1"/>
    <col min="15623" max="15623" width="11" style="83" customWidth="1"/>
    <col min="15624" max="15624" width="19.140625" style="83" customWidth="1"/>
    <col min="15625" max="15625" width="25" style="83" customWidth="1"/>
    <col min="15626" max="15626" width="36.42578125" style="83" customWidth="1"/>
    <col min="15627" max="15627" width="36.7109375" style="83" customWidth="1"/>
    <col min="15628" max="15628" width="46.7109375" style="83" customWidth="1"/>
    <col min="15629" max="15629" width="33.85546875" style="83" customWidth="1"/>
    <col min="15630" max="15630" width="39.28515625" style="83" customWidth="1"/>
    <col min="15631" max="15631" width="37.7109375" style="83" customWidth="1"/>
    <col min="15632" max="15632" width="19.42578125" style="83" customWidth="1"/>
    <col min="15633" max="15633" width="18.85546875" style="83" customWidth="1"/>
    <col min="15634" max="15634" width="17.140625" style="83" customWidth="1"/>
    <col min="15635" max="15635" width="21.42578125" style="83" customWidth="1"/>
    <col min="15636" max="15636" width="0" style="83" hidden="1" customWidth="1"/>
    <col min="15637" max="15637" width="20.85546875" style="83" customWidth="1"/>
    <col min="15638" max="15639" width="0" style="83" hidden="1" customWidth="1"/>
    <col min="15640" max="15640" width="17.7109375" style="83" customWidth="1"/>
    <col min="15641" max="15872" width="11.42578125" style="83"/>
    <col min="15873" max="15873" width="40.5703125" style="83" customWidth="1"/>
    <col min="15874" max="15874" width="47" style="83" customWidth="1"/>
    <col min="15875" max="15875" width="19.7109375" style="83" customWidth="1"/>
    <col min="15876" max="15876" width="10.28515625" style="83" customWidth="1"/>
    <col min="15877" max="15877" width="11.42578125" style="83" customWidth="1"/>
    <col min="15878" max="15878" width="10.28515625" style="83" customWidth="1"/>
    <col min="15879" max="15879" width="11" style="83" customWidth="1"/>
    <col min="15880" max="15880" width="19.140625" style="83" customWidth="1"/>
    <col min="15881" max="15881" width="25" style="83" customWidth="1"/>
    <col min="15882" max="15882" width="36.42578125" style="83" customWidth="1"/>
    <col min="15883" max="15883" width="36.7109375" style="83" customWidth="1"/>
    <col min="15884" max="15884" width="46.7109375" style="83" customWidth="1"/>
    <col min="15885" max="15885" width="33.85546875" style="83" customWidth="1"/>
    <col min="15886" max="15886" width="39.28515625" style="83" customWidth="1"/>
    <col min="15887" max="15887" width="37.7109375" style="83" customWidth="1"/>
    <col min="15888" max="15888" width="19.42578125" style="83" customWidth="1"/>
    <col min="15889" max="15889" width="18.85546875" style="83" customWidth="1"/>
    <col min="15890" max="15890" width="17.140625" style="83" customWidth="1"/>
    <col min="15891" max="15891" width="21.42578125" style="83" customWidth="1"/>
    <col min="15892" max="15892" width="0" style="83" hidden="1" customWidth="1"/>
    <col min="15893" max="15893" width="20.85546875" style="83" customWidth="1"/>
    <col min="15894" max="15895" width="0" style="83" hidden="1" customWidth="1"/>
    <col min="15896" max="15896" width="17.7109375" style="83" customWidth="1"/>
    <col min="15897" max="16128" width="11.42578125" style="83"/>
    <col min="16129" max="16129" width="40.5703125" style="83" customWidth="1"/>
    <col min="16130" max="16130" width="47" style="83" customWidth="1"/>
    <col min="16131" max="16131" width="19.7109375" style="83" customWidth="1"/>
    <col min="16132" max="16132" width="10.28515625" style="83" customWidth="1"/>
    <col min="16133" max="16133" width="11.42578125" style="83" customWidth="1"/>
    <col min="16134" max="16134" width="10.28515625" style="83" customWidth="1"/>
    <col min="16135" max="16135" width="11" style="83" customWidth="1"/>
    <col min="16136" max="16136" width="19.140625" style="83" customWidth="1"/>
    <col min="16137" max="16137" width="25" style="83" customWidth="1"/>
    <col min="16138" max="16138" width="36.42578125" style="83" customWidth="1"/>
    <col min="16139" max="16139" width="36.7109375" style="83" customWidth="1"/>
    <col min="16140" max="16140" width="46.7109375" style="83" customWidth="1"/>
    <col min="16141" max="16141" width="33.85546875" style="83" customWidth="1"/>
    <col min="16142" max="16142" width="39.28515625" style="83" customWidth="1"/>
    <col min="16143" max="16143" width="37.7109375" style="83" customWidth="1"/>
    <col min="16144" max="16144" width="19.42578125" style="83" customWidth="1"/>
    <col min="16145" max="16145" width="18.85546875" style="83" customWidth="1"/>
    <col min="16146" max="16146" width="17.140625" style="83" customWidth="1"/>
    <col min="16147" max="16147" width="21.42578125" style="83" customWidth="1"/>
    <col min="16148" max="16148" width="0" style="83" hidden="1" customWidth="1"/>
    <col min="16149" max="16149" width="20.85546875" style="83" customWidth="1"/>
    <col min="16150" max="16151" width="0" style="83" hidden="1" customWidth="1"/>
    <col min="16152" max="16152" width="17.7109375" style="83" customWidth="1"/>
    <col min="16153" max="16384" width="11.42578125" style="83"/>
  </cols>
  <sheetData>
    <row r="1" spans="1:22" ht="18.75" thickBot="1" x14ac:dyDescent="0.3"/>
    <row r="2" spans="1:22" ht="23.25" customHeight="1" x14ac:dyDescent="0.25">
      <c r="A2" s="84" t="s">
        <v>25</v>
      </c>
      <c r="N2" s="85" t="s">
        <v>2</v>
      </c>
      <c r="O2" s="86"/>
    </row>
    <row r="3" spans="1:22" ht="22.5" customHeight="1" x14ac:dyDescent="0.25">
      <c r="A3" s="123"/>
      <c r="N3" s="87" t="s">
        <v>3</v>
      </c>
      <c r="O3" s="88"/>
    </row>
    <row r="4" spans="1:22" ht="20.25" x14ac:dyDescent="0.3">
      <c r="A4" s="123"/>
      <c r="B4" s="89"/>
      <c r="C4" s="89"/>
      <c r="D4" s="89"/>
      <c r="E4" s="89"/>
      <c r="F4" s="89"/>
      <c r="G4" s="89"/>
      <c r="H4" s="89"/>
      <c r="I4" s="89"/>
      <c r="J4" s="89"/>
      <c r="K4" s="89"/>
      <c r="N4" s="87" t="s">
        <v>4</v>
      </c>
      <c r="O4" s="90"/>
    </row>
    <row r="5" spans="1:22" ht="17.25" customHeight="1" thickBot="1" x14ac:dyDescent="0.3">
      <c r="A5" s="123"/>
      <c r="B5" s="91"/>
      <c r="C5" s="91"/>
      <c r="D5" s="91"/>
      <c r="E5" s="91"/>
      <c r="F5" s="91"/>
      <c r="G5" s="91"/>
      <c r="H5" s="91"/>
      <c r="I5" s="91"/>
      <c r="J5" s="91"/>
      <c r="K5" s="91"/>
      <c r="N5" s="92" t="s">
        <v>12</v>
      </c>
      <c r="O5" s="93"/>
    </row>
    <row r="6" spans="1:22" ht="29.25" customHeight="1" x14ac:dyDescent="0.3">
      <c r="A6" s="94" t="s">
        <v>782</v>
      </c>
      <c r="B6" s="94"/>
      <c r="C6" s="94"/>
      <c r="D6" s="94"/>
      <c r="E6" s="94"/>
      <c r="F6" s="94"/>
      <c r="G6" s="94"/>
      <c r="H6" s="94"/>
      <c r="I6" s="94"/>
      <c r="J6" s="94"/>
      <c r="K6" s="94"/>
      <c r="L6" s="94"/>
      <c r="M6" s="94"/>
      <c r="N6" s="94"/>
      <c r="O6" s="94"/>
    </row>
    <row r="7" spans="1:22" x14ac:dyDescent="0.25">
      <c r="A7" s="124" t="s">
        <v>783</v>
      </c>
      <c r="B7" s="124"/>
      <c r="C7" s="91"/>
      <c r="D7" s="91"/>
      <c r="E7" s="91"/>
      <c r="F7" s="91"/>
      <c r="G7" s="91"/>
      <c r="H7" s="91"/>
      <c r="I7" s="91"/>
      <c r="J7" s="91"/>
      <c r="K7" s="91"/>
    </row>
    <row r="9" spans="1:22" ht="23.25" customHeight="1" x14ac:dyDescent="0.3">
      <c r="A9" s="117" t="s">
        <v>784</v>
      </c>
      <c r="B9" s="117"/>
      <c r="C9" s="117"/>
      <c r="D9" s="117"/>
      <c r="E9" s="117"/>
      <c r="F9" s="117"/>
      <c r="G9" s="117"/>
      <c r="H9" s="117"/>
      <c r="I9" s="117"/>
      <c r="J9" s="117"/>
      <c r="K9" s="117"/>
      <c r="L9" s="117"/>
      <c r="M9" s="117"/>
      <c r="N9" s="117"/>
      <c r="O9" s="95"/>
    </row>
    <row r="10" spans="1:22" x14ac:dyDescent="0.25">
      <c r="Q10" s="96"/>
      <c r="R10" s="96"/>
      <c r="S10" s="96"/>
      <c r="T10" s="96"/>
      <c r="U10" s="96"/>
    </row>
    <row r="11" spans="1:22" ht="122.25" x14ac:dyDescent="0.25">
      <c r="A11" s="97" t="s">
        <v>11</v>
      </c>
      <c r="B11" s="98" t="s">
        <v>370</v>
      </c>
      <c r="C11" s="98" t="s">
        <v>0</v>
      </c>
      <c r="D11" s="99" t="s">
        <v>7</v>
      </c>
      <c r="E11" s="99" t="s">
        <v>8</v>
      </c>
      <c r="F11" s="99" t="s">
        <v>9</v>
      </c>
      <c r="G11" s="99" t="s">
        <v>10</v>
      </c>
      <c r="H11" s="98" t="s">
        <v>5</v>
      </c>
      <c r="I11" s="98" t="s">
        <v>16</v>
      </c>
      <c r="J11" s="98" t="s">
        <v>785</v>
      </c>
      <c r="K11" s="98" t="s">
        <v>19</v>
      </c>
      <c r="L11" s="98" t="s">
        <v>6</v>
      </c>
      <c r="M11" s="98" t="s">
        <v>1</v>
      </c>
      <c r="N11" s="100" t="s">
        <v>13</v>
      </c>
      <c r="S11" s="4"/>
      <c r="V11" s="101" t="s">
        <v>23</v>
      </c>
    </row>
    <row r="12" spans="1:22" ht="19.5" x14ac:dyDescent="0.35">
      <c r="A12" s="75" t="s">
        <v>177</v>
      </c>
      <c r="B12" s="75" t="s">
        <v>713</v>
      </c>
      <c r="C12" s="76" t="s">
        <v>373</v>
      </c>
      <c r="D12" s="115">
        <v>1</v>
      </c>
      <c r="E12" s="115">
        <v>1</v>
      </c>
      <c r="F12" s="115">
        <v>1</v>
      </c>
      <c r="G12" s="115">
        <v>1</v>
      </c>
      <c r="H12" s="77">
        <f t="shared" ref="H12:H75" si="0">SUM(D12:G12)</f>
        <v>4</v>
      </c>
      <c r="I12" s="102"/>
      <c r="J12" s="102"/>
      <c r="K12" s="79"/>
      <c r="L12" s="79"/>
      <c r="M12" s="103"/>
      <c r="N12" s="79"/>
      <c r="S12" s="4"/>
    </row>
    <row r="13" spans="1:22" ht="19.5" x14ac:dyDescent="0.35">
      <c r="A13" s="75" t="s">
        <v>177</v>
      </c>
      <c r="B13" s="75" t="s">
        <v>714</v>
      </c>
      <c r="C13" s="76" t="s">
        <v>373</v>
      </c>
      <c r="D13" s="115">
        <v>1</v>
      </c>
      <c r="E13" s="115">
        <v>1</v>
      </c>
      <c r="F13" s="115">
        <v>1</v>
      </c>
      <c r="G13" s="115">
        <v>1</v>
      </c>
      <c r="H13" s="77">
        <f t="shared" si="0"/>
        <v>4</v>
      </c>
      <c r="I13" s="102"/>
      <c r="J13" s="104"/>
      <c r="K13" s="79"/>
      <c r="L13" s="79"/>
      <c r="M13" s="103"/>
      <c r="N13" s="105"/>
      <c r="S13" s="4"/>
    </row>
    <row r="14" spans="1:22" ht="19.5" x14ac:dyDescent="0.35">
      <c r="A14" s="75" t="s">
        <v>177</v>
      </c>
      <c r="B14" s="75" t="s">
        <v>715</v>
      </c>
      <c r="C14" s="76" t="s">
        <v>373</v>
      </c>
      <c r="D14" s="115">
        <v>2</v>
      </c>
      <c r="E14" s="115">
        <v>2</v>
      </c>
      <c r="F14" s="115">
        <v>2</v>
      </c>
      <c r="G14" s="115">
        <v>2</v>
      </c>
      <c r="H14" s="77">
        <f t="shared" si="0"/>
        <v>8</v>
      </c>
      <c r="I14" s="102"/>
      <c r="J14" s="104"/>
      <c r="K14" s="79"/>
      <c r="L14" s="79"/>
      <c r="M14" s="103"/>
      <c r="N14" s="105"/>
      <c r="S14" s="4"/>
    </row>
    <row r="15" spans="1:22" ht="19.5" x14ac:dyDescent="0.35">
      <c r="A15" s="75" t="s">
        <v>181</v>
      </c>
      <c r="B15" s="78" t="s">
        <v>716</v>
      </c>
      <c r="C15" s="76" t="s">
        <v>510</v>
      </c>
      <c r="D15" s="115">
        <v>0</v>
      </c>
      <c r="E15" s="115">
        <v>1</v>
      </c>
      <c r="F15" s="115">
        <v>0</v>
      </c>
      <c r="G15" s="115">
        <v>0</v>
      </c>
      <c r="H15" s="77">
        <f t="shared" si="0"/>
        <v>1</v>
      </c>
      <c r="I15" s="102"/>
      <c r="J15" s="104"/>
      <c r="K15" s="79"/>
      <c r="L15" s="79"/>
      <c r="M15" s="103"/>
      <c r="N15" s="105"/>
      <c r="S15" s="4"/>
    </row>
    <row r="16" spans="1:22" ht="19.5" x14ac:dyDescent="0.35">
      <c r="A16" s="75" t="s">
        <v>181</v>
      </c>
      <c r="B16" s="75" t="s">
        <v>717</v>
      </c>
      <c r="C16" s="76" t="s">
        <v>373</v>
      </c>
      <c r="D16" s="115">
        <v>2</v>
      </c>
      <c r="E16" s="115">
        <v>0</v>
      </c>
      <c r="F16" s="115">
        <v>0</v>
      </c>
      <c r="G16" s="115">
        <v>0</v>
      </c>
      <c r="H16" s="77">
        <f t="shared" si="0"/>
        <v>2</v>
      </c>
      <c r="I16" s="102"/>
      <c r="J16" s="104"/>
      <c r="K16" s="79"/>
      <c r="L16" s="79"/>
      <c r="M16" s="103"/>
      <c r="N16" s="105"/>
      <c r="S16" s="4"/>
    </row>
    <row r="17" spans="1:19" ht="19.5" x14ac:dyDescent="0.35">
      <c r="A17" s="75" t="s">
        <v>181</v>
      </c>
      <c r="B17" s="75" t="s">
        <v>718</v>
      </c>
      <c r="C17" s="76" t="s">
        <v>373</v>
      </c>
      <c r="D17" s="115">
        <v>1</v>
      </c>
      <c r="E17" s="115">
        <v>1</v>
      </c>
      <c r="F17" s="115">
        <v>1</v>
      </c>
      <c r="G17" s="115">
        <v>1</v>
      </c>
      <c r="H17" s="77">
        <f t="shared" si="0"/>
        <v>4</v>
      </c>
      <c r="I17" s="102"/>
      <c r="J17" s="104"/>
      <c r="K17" s="79"/>
      <c r="L17" s="79"/>
      <c r="M17" s="103"/>
      <c r="N17" s="105"/>
      <c r="S17" s="4"/>
    </row>
    <row r="18" spans="1:19" ht="19.5" x14ac:dyDescent="0.35">
      <c r="A18" s="75" t="s">
        <v>181</v>
      </c>
      <c r="B18" s="75" t="s">
        <v>719</v>
      </c>
      <c r="C18" s="76" t="s">
        <v>373</v>
      </c>
      <c r="D18" s="115">
        <v>1</v>
      </c>
      <c r="E18" s="115">
        <v>0</v>
      </c>
      <c r="F18" s="115">
        <v>1</v>
      </c>
      <c r="G18" s="115">
        <v>0</v>
      </c>
      <c r="H18" s="77">
        <f t="shared" si="0"/>
        <v>2</v>
      </c>
      <c r="I18" s="102"/>
      <c r="J18" s="104"/>
      <c r="K18" s="79"/>
      <c r="L18" s="79"/>
      <c r="M18" s="103"/>
      <c r="N18" s="105"/>
      <c r="S18" s="4"/>
    </row>
    <row r="19" spans="1:19" ht="19.5" x14ac:dyDescent="0.35">
      <c r="A19" s="75" t="s">
        <v>181</v>
      </c>
      <c r="B19" s="75" t="s">
        <v>720</v>
      </c>
      <c r="C19" s="76" t="s">
        <v>373</v>
      </c>
      <c r="D19" s="115">
        <v>5</v>
      </c>
      <c r="E19" s="115">
        <v>5</v>
      </c>
      <c r="F19" s="115">
        <v>5</v>
      </c>
      <c r="G19" s="115">
        <v>5</v>
      </c>
      <c r="H19" s="77">
        <f t="shared" si="0"/>
        <v>20</v>
      </c>
      <c r="I19" s="102"/>
      <c r="J19" s="104"/>
      <c r="K19" s="79"/>
      <c r="L19" s="79"/>
      <c r="M19" s="103"/>
      <c r="N19" s="105"/>
      <c r="S19" s="4"/>
    </row>
    <row r="20" spans="1:19" ht="19.5" x14ac:dyDescent="0.35">
      <c r="A20" s="79" t="s">
        <v>181</v>
      </c>
      <c r="B20" s="75" t="s">
        <v>721</v>
      </c>
      <c r="C20" s="80" t="s">
        <v>373</v>
      </c>
      <c r="D20" s="115">
        <v>25</v>
      </c>
      <c r="E20" s="115">
        <v>0</v>
      </c>
      <c r="F20" s="115">
        <v>25</v>
      </c>
      <c r="G20" s="115">
        <v>0</v>
      </c>
      <c r="H20" s="77">
        <f t="shared" si="0"/>
        <v>50</v>
      </c>
      <c r="I20" s="102"/>
      <c r="J20" s="104"/>
      <c r="K20" s="79"/>
      <c r="L20" s="79"/>
      <c r="M20" s="103"/>
      <c r="N20" s="105"/>
      <c r="S20" s="4"/>
    </row>
    <row r="21" spans="1:19" ht="19.5" x14ac:dyDescent="0.35">
      <c r="A21" s="79" t="s">
        <v>181</v>
      </c>
      <c r="B21" s="79" t="s">
        <v>722</v>
      </c>
      <c r="C21" s="80" t="s">
        <v>373</v>
      </c>
      <c r="D21" s="115">
        <v>45</v>
      </c>
      <c r="E21" s="115">
        <v>45</v>
      </c>
      <c r="F21" s="115">
        <v>45</v>
      </c>
      <c r="G21" s="115">
        <v>45</v>
      </c>
      <c r="H21" s="77">
        <f t="shared" si="0"/>
        <v>180</v>
      </c>
      <c r="I21" s="102"/>
      <c r="J21" s="104"/>
      <c r="K21" s="79"/>
      <c r="L21" s="79"/>
      <c r="M21" s="103"/>
      <c r="N21" s="105"/>
      <c r="S21" s="4"/>
    </row>
    <row r="22" spans="1:19" ht="19.5" x14ac:dyDescent="0.35">
      <c r="A22" s="79" t="s">
        <v>181</v>
      </c>
      <c r="B22" s="81" t="s">
        <v>723</v>
      </c>
      <c r="C22" s="80" t="s">
        <v>373</v>
      </c>
      <c r="D22" s="115">
        <v>2</v>
      </c>
      <c r="E22" s="115">
        <v>2</v>
      </c>
      <c r="F22" s="115">
        <v>2</v>
      </c>
      <c r="G22" s="115">
        <v>2</v>
      </c>
      <c r="H22" s="77">
        <f t="shared" si="0"/>
        <v>8</v>
      </c>
      <c r="I22" s="102"/>
      <c r="J22" s="104"/>
      <c r="K22" s="79"/>
      <c r="L22" s="79"/>
      <c r="M22" s="103"/>
      <c r="N22" s="105"/>
      <c r="S22" s="4"/>
    </row>
    <row r="23" spans="1:19" ht="19.5" x14ac:dyDescent="0.35">
      <c r="A23" s="79" t="s">
        <v>181</v>
      </c>
      <c r="B23" s="79" t="s">
        <v>724</v>
      </c>
      <c r="C23" s="80" t="s">
        <v>510</v>
      </c>
      <c r="D23" s="115">
        <v>1</v>
      </c>
      <c r="E23" s="115">
        <v>0</v>
      </c>
      <c r="F23" s="115">
        <v>0</v>
      </c>
      <c r="G23" s="115">
        <v>0</v>
      </c>
      <c r="H23" s="77">
        <f t="shared" si="0"/>
        <v>1</v>
      </c>
      <c r="I23" s="102"/>
      <c r="J23" s="104"/>
      <c r="K23" s="79"/>
      <c r="L23" s="79"/>
      <c r="M23" s="103"/>
      <c r="N23" s="105"/>
      <c r="S23" s="4"/>
    </row>
    <row r="24" spans="1:19" ht="19.5" x14ac:dyDescent="0.35">
      <c r="A24" s="79" t="s">
        <v>181</v>
      </c>
      <c r="B24" s="75" t="s">
        <v>725</v>
      </c>
      <c r="C24" s="80" t="s">
        <v>510</v>
      </c>
      <c r="D24" s="115">
        <v>1</v>
      </c>
      <c r="E24" s="115">
        <v>0</v>
      </c>
      <c r="F24" s="115">
        <v>0</v>
      </c>
      <c r="G24" s="115">
        <v>0</v>
      </c>
      <c r="H24" s="77">
        <f t="shared" si="0"/>
        <v>1</v>
      </c>
      <c r="I24" s="102"/>
      <c r="J24" s="104"/>
      <c r="K24" s="79"/>
      <c r="L24" s="79"/>
      <c r="M24" s="103"/>
      <c r="N24" s="105"/>
      <c r="S24" s="4"/>
    </row>
    <row r="25" spans="1:19" ht="19.5" x14ac:dyDescent="0.35">
      <c r="A25" s="79" t="s">
        <v>181</v>
      </c>
      <c r="B25" s="79" t="s">
        <v>726</v>
      </c>
      <c r="C25" s="80" t="s">
        <v>510</v>
      </c>
      <c r="D25" s="115">
        <v>1</v>
      </c>
      <c r="E25" s="115">
        <v>1</v>
      </c>
      <c r="F25" s="115">
        <v>0</v>
      </c>
      <c r="G25" s="115">
        <v>0</v>
      </c>
      <c r="H25" s="77">
        <f t="shared" si="0"/>
        <v>2</v>
      </c>
      <c r="I25" s="102"/>
      <c r="J25" s="104"/>
      <c r="K25" s="79"/>
      <c r="L25" s="79"/>
      <c r="M25" s="103"/>
      <c r="N25" s="105"/>
      <c r="S25" s="4"/>
    </row>
    <row r="26" spans="1:19" ht="19.5" x14ac:dyDescent="0.35">
      <c r="A26" s="79" t="s">
        <v>181</v>
      </c>
      <c r="B26" s="79" t="s">
        <v>727</v>
      </c>
      <c r="C26" s="80" t="s">
        <v>510</v>
      </c>
      <c r="D26" s="115">
        <v>1</v>
      </c>
      <c r="E26" s="115">
        <v>1</v>
      </c>
      <c r="F26" s="115">
        <v>1</v>
      </c>
      <c r="G26" s="115">
        <v>1</v>
      </c>
      <c r="H26" s="77">
        <f t="shared" si="0"/>
        <v>4</v>
      </c>
      <c r="I26" s="102"/>
      <c r="J26" s="104"/>
      <c r="K26" s="79"/>
      <c r="L26" s="79"/>
      <c r="M26" s="103"/>
      <c r="N26" s="105"/>
      <c r="S26" s="4"/>
    </row>
    <row r="27" spans="1:19" ht="19.5" x14ac:dyDescent="0.35">
      <c r="A27" s="79" t="s">
        <v>181</v>
      </c>
      <c r="B27" s="79" t="s">
        <v>728</v>
      </c>
      <c r="C27" s="80" t="s">
        <v>373</v>
      </c>
      <c r="D27" s="115">
        <v>20</v>
      </c>
      <c r="E27" s="115">
        <v>20</v>
      </c>
      <c r="F27" s="115">
        <v>20</v>
      </c>
      <c r="G27" s="115">
        <v>20</v>
      </c>
      <c r="H27" s="77">
        <f t="shared" si="0"/>
        <v>80</v>
      </c>
      <c r="I27" s="102"/>
      <c r="J27" s="104"/>
      <c r="K27" s="79"/>
      <c r="L27" s="79"/>
      <c r="M27" s="103"/>
      <c r="N27" s="105"/>
      <c r="S27" s="4"/>
    </row>
    <row r="28" spans="1:19" ht="19.5" x14ac:dyDescent="0.35">
      <c r="A28" s="79" t="s">
        <v>181</v>
      </c>
      <c r="B28" s="75" t="s">
        <v>729</v>
      </c>
      <c r="C28" s="80" t="s">
        <v>373</v>
      </c>
      <c r="D28" s="115">
        <v>0</v>
      </c>
      <c r="E28" s="115">
        <v>0</v>
      </c>
      <c r="F28" s="115">
        <v>0</v>
      </c>
      <c r="G28" s="115">
        <v>0</v>
      </c>
      <c r="H28" s="77">
        <f t="shared" si="0"/>
        <v>0</v>
      </c>
      <c r="I28" s="102"/>
      <c r="J28" s="104"/>
      <c r="K28" s="79"/>
      <c r="L28" s="79"/>
      <c r="M28" s="103"/>
      <c r="N28" s="105"/>
      <c r="S28" s="4"/>
    </row>
    <row r="29" spans="1:19" ht="19.5" x14ac:dyDescent="0.35">
      <c r="A29" s="79" t="s">
        <v>181</v>
      </c>
      <c r="B29" s="79" t="s">
        <v>465</v>
      </c>
      <c r="C29" s="80" t="s">
        <v>373</v>
      </c>
      <c r="D29" s="115">
        <v>4</v>
      </c>
      <c r="E29" s="115">
        <v>4</v>
      </c>
      <c r="F29" s="115">
        <v>4</v>
      </c>
      <c r="G29" s="115">
        <v>4</v>
      </c>
      <c r="H29" s="77">
        <f t="shared" si="0"/>
        <v>16</v>
      </c>
      <c r="I29" s="102"/>
      <c r="J29" s="104"/>
      <c r="K29" s="79"/>
      <c r="L29" s="79"/>
      <c r="M29" s="103"/>
      <c r="N29" s="105"/>
      <c r="S29" s="4"/>
    </row>
    <row r="30" spans="1:19" ht="19.5" x14ac:dyDescent="0.35">
      <c r="A30" s="79" t="s">
        <v>181</v>
      </c>
      <c r="B30" s="75" t="s">
        <v>730</v>
      </c>
      <c r="C30" s="80" t="s">
        <v>373</v>
      </c>
      <c r="D30" s="115">
        <v>1</v>
      </c>
      <c r="E30" s="115">
        <v>0</v>
      </c>
      <c r="F30" s="115">
        <v>1</v>
      </c>
      <c r="G30" s="115">
        <v>0</v>
      </c>
      <c r="H30" s="77">
        <f t="shared" si="0"/>
        <v>2</v>
      </c>
      <c r="I30" s="102"/>
      <c r="J30" s="104"/>
      <c r="K30" s="79"/>
      <c r="L30" s="79"/>
      <c r="M30" s="103"/>
      <c r="N30" s="105"/>
      <c r="S30" s="4"/>
    </row>
    <row r="31" spans="1:19" ht="19.5" x14ac:dyDescent="0.35">
      <c r="A31" s="79" t="s">
        <v>181</v>
      </c>
      <c r="B31" s="79" t="s">
        <v>731</v>
      </c>
      <c r="C31" s="80" t="s">
        <v>373</v>
      </c>
      <c r="D31" s="115">
        <v>10</v>
      </c>
      <c r="E31" s="115">
        <v>10</v>
      </c>
      <c r="F31" s="115">
        <v>10</v>
      </c>
      <c r="G31" s="115">
        <v>10</v>
      </c>
      <c r="H31" s="77">
        <f t="shared" si="0"/>
        <v>40</v>
      </c>
      <c r="I31" s="102"/>
      <c r="J31" s="104"/>
      <c r="K31" s="79"/>
      <c r="L31" s="79"/>
      <c r="M31" s="103"/>
      <c r="N31" s="105"/>
      <c r="S31" s="4"/>
    </row>
    <row r="32" spans="1:19" ht="19.5" x14ac:dyDescent="0.35">
      <c r="A32" s="79" t="s">
        <v>181</v>
      </c>
      <c r="B32" s="75" t="s">
        <v>732</v>
      </c>
      <c r="C32" s="80" t="s">
        <v>373</v>
      </c>
      <c r="D32" s="115">
        <v>3</v>
      </c>
      <c r="E32" s="115">
        <v>3</v>
      </c>
      <c r="F32" s="115">
        <v>3</v>
      </c>
      <c r="G32" s="115">
        <v>3</v>
      </c>
      <c r="H32" s="77">
        <f t="shared" si="0"/>
        <v>12</v>
      </c>
      <c r="I32" s="102"/>
      <c r="J32" s="104"/>
      <c r="K32" s="79"/>
      <c r="L32" s="79"/>
      <c r="M32" s="103"/>
      <c r="N32" s="105"/>
      <c r="S32" s="4"/>
    </row>
    <row r="33" spans="1:19" ht="19.5" x14ac:dyDescent="0.35">
      <c r="A33" s="79" t="s">
        <v>181</v>
      </c>
      <c r="B33" s="75" t="s">
        <v>733</v>
      </c>
      <c r="C33" s="80" t="s">
        <v>373</v>
      </c>
      <c r="D33" s="115">
        <v>1</v>
      </c>
      <c r="E33" s="115">
        <v>0</v>
      </c>
      <c r="F33" s="115">
        <v>0</v>
      </c>
      <c r="G33" s="115">
        <v>0</v>
      </c>
      <c r="H33" s="77">
        <f t="shared" si="0"/>
        <v>1</v>
      </c>
      <c r="I33" s="102"/>
      <c r="J33" s="104"/>
      <c r="K33" s="79"/>
      <c r="L33" s="79"/>
      <c r="M33" s="103"/>
      <c r="N33" s="105"/>
      <c r="S33" s="4"/>
    </row>
    <row r="34" spans="1:19" ht="19.5" x14ac:dyDescent="0.35">
      <c r="A34" s="79" t="s">
        <v>181</v>
      </c>
      <c r="B34" s="79" t="s">
        <v>734</v>
      </c>
      <c r="C34" s="80" t="s">
        <v>373</v>
      </c>
      <c r="D34" s="115">
        <v>6</v>
      </c>
      <c r="E34" s="115">
        <v>0</v>
      </c>
      <c r="F34" s="115">
        <v>0</v>
      </c>
      <c r="G34" s="115">
        <v>0</v>
      </c>
      <c r="H34" s="77">
        <f t="shared" si="0"/>
        <v>6</v>
      </c>
      <c r="I34" s="102"/>
      <c r="J34" s="104"/>
      <c r="K34" s="79"/>
      <c r="L34" s="79"/>
      <c r="M34" s="103"/>
      <c r="N34" s="105"/>
      <c r="S34" s="4"/>
    </row>
    <row r="35" spans="1:19" ht="19.5" x14ac:dyDescent="0.35">
      <c r="A35" s="79" t="s">
        <v>181</v>
      </c>
      <c r="B35" s="79" t="s">
        <v>735</v>
      </c>
      <c r="C35" s="80" t="s">
        <v>373</v>
      </c>
      <c r="D35" s="115">
        <v>45</v>
      </c>
      <c r="E35" s="115">
        <v>45</v>
      </c>
      <c r="F35" s="115">
        <v>45</v>
      </c>
      <c r="G35" s="115">
        <v>45</v>
      </c>
      <c r="H35" s="77">
        <f t="shared" si="0"/>
        <v>180</v>
      </c>
      <c r="I35" s="102"/>
      <c r="J35" s="104"/>
      <c r="K35" s="79"/>
      <c r="L35" s="79"/>
      <c r="M35" s="103"/>
      <c r="N35" s="105"/>
      <c r="S35" s="4"/>
    </row>
    <row r="36" spans="1:19" ht="19.5" x14ac:dyDescent="0.35">
      <c r="A36" s="79" t="s">
        <v>181</v>
      </c>
      <c r="B36" s="79" t="s">
        <v>736</v>
      </c>
      <c r="C36" s="80" t="s">
        <v>373</v>
      </c>
      <c r="D36" s="115">
        <v>24</v>
      </c>
      <c r="E36" s="115">
        <v>24</v>
      </c>
      <c r="F36" s="115">
        <v>24</v>
      </c>
      <c r="G36" s="115">
        <v>24</v>
      </c>
      <c r="H36" s="77">
        <f t="shared" si="0"/>
        <v>96</v>
      </c>
      <c r="I36" s="102"/>
      <c r="J36" s="104"/>
      <c r="K36" s="79"/>
      <c r="L36" s="79"/>
      <c r="M36" s="103"/>
      <c r="N36" s="105"/>
      <c r="S36" s="4"/>
    </row>
    <row r="37" spans="1:19" ht="19.5" x14ac:dyDescent="0.35">
      <c r="A37" s="79" t="s">
        <v>181</v>
      </c>
      <c r="B37" s="79" t="s">
        <v>737</v>
      </c>
      <c r="C37" s="80" t="s">
        <v>373</v>
      </c>
      <c r="D37" s="115">
        <v>5</v>
      </c>
      <c r="E37" s="115">
        <v>0</v>
      </c>
      <c r="F37" s="115">
        <v>0</v>
      </c>
      <c r="G37" s="115">
        <v>0</v>
      </c>
      <c r="H37" s="77">
        <f t="shared" si="0"/>
        <v>5</v>
      </c>
      <c r="I37" s="102"/>
      <c r="J37" s="104"/>
      <c r="K37" s="79"/>
      <c r="L37" s="79"/>
      <c r="M37" s="103"/>
      <c r="N37" s="105"/>
      <c r="S37" s="4"/>
    </row>
    <row r="38" spans="1:19" ht="19.5" x14ac:dyDescent="0.35">
      <c r="A38" s="79" t="s">
        <v>181</v>
      </c>
      <c r="B38" s="79" t="s">
        <v>496</v>
      </c>
      <c r="C38" s="80" t="s">
        <v>373</v>
      </c>
      <c r="D38" s="115">
        <v>2</v>
      </c>
      <c r="E38" s="115">
        <v>0</v>
      </c>
      <c r="F38" s="115">
        <v>0</v>
      </c>
      <c r="G38" s="115">
        <v>0</v>
      </c>
      <c r="H38" s="77">
        <f t="shared" si="0"/>
        <v>2</v>
      </c>
      <c r="I38" s="102"/>
      <c r="J38" s="104"/>
      <c r="K38" s="79"/>
      <c r="L38" s="79"/>
      <c r="M38" s="103"/>
      <c r="N38" s="105"/>
      <c r="S38" s="4"/>
    </row>
    <row r="39" spans="1:19" ht="19.5" x14ac:dyDescent="0.35">
      <c r="A39" s="79" t="s">
        <v>181</v>
      </c>
      <c r="B39" s="79" t="s">
        <v>738</v>
      </c>
      <c r="C39" s="80" t="s">
        <v>373</v>
      </c>
      <c r="D39" s="115">
        <v>10</v>
      </c>
      <c r="E39" s="115">
        <v>10</v>
      </c>
      <c r="F39" s="115">
        <v>10</v>
      </c>
      <c r="G39" s="115">
        <v>10</v>
      </c>
      <c r="H39" s="77">
        <f t="shared" si="0"/>
        <v>40</v>
      </c>
      <c r="I39" s="102"/>
      <c r="J39" s="104"/>
      <c r="K39" s="79"/>
      <c r="L39" s="79"/>
      <c r="M39" s="103"/>
      <c r="N39" s="105"/>
      <c r="S39" s="4"/>
    </row>
    <row r="40" spans="1:19" ht="19.5" x14ac:dyDescent="0.35">
      <c r="A40" s="79" t="s">
        <v>181</v>
      </c>
      <c r="B40" s="79" t="s">
        <v>739</v>
      </c>
      <c r="C40" s="80" t="s">
        <v>373</v>
      </c>
      <c r="D40" s="115">
        <v>30</v>
      </c>
      <c r="E40" s="115">
        <v>30</v>
      </c>
      <c r="F40" s="115">
        <v>30</v>
      </c>
      <c r="G40" s="115">
        <v>30</v>
      </c>
      <c r="H40" s="77">
        <f t="shared" si="0"/>
        <v>120</v>
      </c>
      <c r="I40" s="102"/>
      <c r="J40" s="104"/>
      <c r="K40" s="79"/>
      <c r="L40" s="79"/>
      <c r="M40" s="103"/>
      <c r="N40" s="105"/>
      <c r="S40" s="4"/>
    </row>
    <row r="41" spans="1:19" ht="19.5" x14ac:dyDescent="0.35">
      <c r="A41" s="79" t="s">
        <v>181</v>
      </c>
      <c r="B41" s="79" t="s">
        <v>740</v>
      </c>
      <c r="C41" s="80" t="s">
        <v>373</v>
      </c>
      <c r="D41" s="115">
        <v>10</v>
      </c>
      <c r="E41" s="115">
        <v>10</v>
      </c>
      <c r="F41" s="115">
        <v>10</v>
      </c>
      <c r="G41" s="115">
        <v>10</v>
      </c>
      <c r="H41" s="77">
        <f t="shared" si="0"/>
        <v>40</v>
      </c>
      <c r="I41" s="102"/>
      <c r="J41" s="104"/>
      <c r="K41" s="79"/>
      <c r="L41" s="79"/>
      <c r="M41" s="103"/>
      <c r="N41" s="105"/>
      <c r="S41" s="4"/>
    </row>
    <row r="42" spans="1:19" ht="19.5" x14ac:dyDescent="0.35">
      <c r="A42" s="79" t="s">
        <v>181</v>
      </c>
      <c r="B42" s="75" t="s">
        <v>741</v>
      </c>
      <c r="C42" s="80" t="s">
        <v>373</v>
      </c>
      <c r="D42" s="115">
        <v>6</v>
      </c>
      <c r="E42" s="115">
        <v>0</v>
      </c>
      <c r="F42" s="115">
        <v>0</v>
      </c>
      <c r="G42" s="115">
        <v>0</v>
      </c>
      <c r="H42" s="77">
        <f t="shared" si="0"/>
        <v>6</v>
      </c>
      <c r="I42" s="102"/>
      <c r="J42" s="104"/>
      <c r="K42" s="79"/>
      <c r="L42" s="79"/>
      <c r="M42" s="103"/>
      <c r="N42" s="105"/>
      <c r="S42" s="4"/>
    </row>
    <row r="43" spans="1:19" ht="19.5" x14ac:dyDescent="0.35">
      <c r="A43" s="79" t="s">
        <v>181</v>
      </c>
      <c r="B43" s="79" t="s">
        <v>742</v>
      </c>
      <c r="C43" s="80" t="s">
        <v>373</v>
      </c>
      <c r="D43" s="115">
        <v>0</v>
      </c>
      <c r="E43" s="115">
        <v>20</v>
      </c>
      <c r="F43" s="115">
        <v>0</v>
      </c>
      <c r="G43" s="115">
        <v>0</v>
      </c>
      <c r="H43" s="77">
        <f t="shared" si="0"/>
        <v>20</v>
      </c>
      <c r="I43" s="102"/>
      <c r="J43" s="104"/>
      <c r="K43" s="79"/>
      <c r="L43" s="79"/>
      <c r="M43" s="103"/>
      <c r="N43" s="105"/>
      <c r="S43" s="4"/>
    </row>
    <row r="44" spans="1:19" ht="19.5" x14ac:dyDescent="0.35">
      <c r="A44" s="79" t="s">
        <v>181</v>
      </c>
      <c r="B44" s="79" t="s">
        <v>743</v>
      </c>
      <c r="C44" s="80" t="s">
        <v>373</v>
      </c>
      <c r="D44" s="115">
        <v>2</v>
      </c>
      <c r="E44" s="115">
        <v>2</v>
      </c>
      <c r="F44" s="115">
        <v>2</v>
      </c>
      <c r="G44" s="115">
        <v>2</v>
      </c>
      <c r="H44" s="77">
        <f t="shared" si="0"/>
        <v>8</v>
      </c>
      <c r="I44" s="102"/>
      <c r="J44" s="104"/>
      <c r="K44" s="79"/>
      <c r="L44" s="79"/>
      <c r="M44" s="103"/>
      <c r="N44" s="105"/>
      <c r="S44" s="4"/>
    </row>
    <row r="45" spans="1:19" ht="19.5" x14ac:dyDescent="0.35">
      <c r="A45" s="79" t="s">
        <v>181</v>
      </c>
      <c r="B45" s="75" t="s">
        <v>744</v>
      </c>
      <c r="C45" s="80" t="s">
        <v>373</v>
      </c>
      <c r="D45" s="115">
        <v>2</v>
      </c>
      <c r="E45" s="115">
        <v>2</v>
      </c>
      <c r="F45" s="115">
        <v>2</v>
      </c>
      <c r="G45" s="115">
        <v>2</v>
      </c>
      <c r="H45" s="77">
        <f t="shared" si="0"/>
        <v>8</v>
      </c>
      <c r="I45" s="102"/>
      <c r="J45" s="104"/>
      <c r="K45" s="79"/>
      <c r="L45" s="79"/>
      <c r="M45" s="103"/>
      <c r="N45" s="105"/>
      <c r="S45" s="4"/>
    </row>
    <row r="46" spans="1:19" ht="19.5" x14ac:dyDescent="0.35">
      <c r="A46" s="79" t="s">
        <v>181</v>
      </c>
      <c r="B46" s="79" t="s">
        <v>745</v>
      </c>
      <c r="C46" s="80" t="s">
        <v>373</v>
      </c>
      <c r="D46" s="115">
        <v>2</v>
      </c>
      <c r="E46" s="115">
        <v>2</v>
      </c>
      <c r="F46" s="115">
        <v>2</v>
      </c>
      <c r="G46" s="115">
        <v>2</v>
      </c>
      <c r="H46" s="77">
        <f t="shared" si="0"/>
        <v>8</v>
      </c>
      <c r="I46" s="102"/>
      <c r="J46" s="104"/>
      <c r="K46" s="79"/>
      <c r="L46" s="79"/>
      <c r="M46" s="103"/>
      <c r="N46" s="105"/>
      <c r="S46" s="4"/>
    </row>
    <row r="47" spans="1:19" ht="19.5" x14ac:dyDescent="0.35">
      <c r="A47" s="79" t="s">
        <v>181</v>
      </c>
      <c r="B47" s="79" t="s">
        <v>746</v>
      </c>
      <c r="C47" s="80" t="s">
        <v>373</v>
      </c>
      <c r="D47" s="115">
        <v>0</v>
      </c>
      <c r="E47" s="115">
        <v>0</v>
      </c>
      <c r="F47" s="115">
        <v>0</v>
      </c>
      <c r="G47" s="115">
        <v>0</v>
      </c>
      <c r="H47" s="77">
        <f t="shared" si="0"/>
        <v>0</v>
      </c>
      <c r="I47" s="102"/>
      <c r="J47" s="104"/>
      <c r="K47" s="79"/>
      <c r="L47" s="79"/>
      <c r="M47" s="103"/>
      <c r="N47" s="105"/>
      <c r="S47" s="4"/>
    </row>
    <row r="48" spans="1:19" ht="19.5" x14ac:dyDescent="0.35">
      <c r="A48" s="79" t="s">
        <v>181</v>
      </c>
      <c r="B48" s="79" t="s">
        <v>747</v>
      </c>
      <c r="C48" s="80" t="s">
        <v>373</v>
      </c>
      <c r="D48" s="115">
        <v>1</v>
      </c>
      <c r="E48" s="115">
        <v>0</v>
      </c>
      <c r="F48" s="115">
        <v>1</v>
      </c>
      <c r="G48" s="115">
        <v>0</v>
      </c>
      <c r="H48" s="77">
        <f t="shared" si="0"/>
        <v>2</v>
      </c>
      <c r="I48" s="102"/>
      <c r="J48" s="104"/>
      <c r="K48" s="79"/>
      <c r="L48" s="79"/>
      <c r="M48" s="103"/>
      <c r="N48" s="105"/>
      <c r="S48" s="4"/>
    </row>
    <row r="49" spans="1:19" ht="19.5" x14ac:dyDescent="0.35">
      <c r="A49" s="79" t="s">
        <v>181</v>
      </c>
      <c r="B49" s="75" t="s">
        <v>748</v>
      </c>
      <c r="C49" s="80" t="s">
        <v>373</v>
      </c>
      <c r="D49" s="115">
        <v>2</v>
      </c>
      <c r="E49" s="115">
        <v>0</v>
      </c>
      <c r="F49" s="115">
        <v>0</v>
      </c>
      <c r="G49" s="115">
        <v>0</v>
      </c>
      <c r="H49" s="77">
        <f t="shared" si="0"/>
        <v>2</v>
      </c>
      <c r="I49" s="102"/>
      <c r="J49" s="104"/>
      <c r="K49" s="79"/>
      <c r="L49" s="79"/>
      <c r="M49" s="103"/>
      <c r="N49" s="105"/>
      <c r="S49" s="4"/>
    </row>
    <row r="50" spans="1:19" ht="19.5" x14ac:dyDescent="0.35">
      <c r="A50" s="79" t="s">
        <v>181</v>
      </c>
      <c r="B50" s="75" t="s">
        <v>749</v>
      </c>
      <c r="C50" s="80" t="s">
        <v>373</v>
      </c>
      <c r="D50" s="115">
        <v>2</v>
      </c>
      <c r="E50" s="115">
        <v>0</v>
      </c>
      <c r="F50" s="115">
        <v>0</v>
      </c>
      <c r="G50" s="115">
        <v>0</v>
      </c>
      <c r="H50" s="77">
        <f t="shared" si="0"/>
        <v>2</v>
      </c>
      <c r="I50" s="102"/>
      <c r="J50" s="104"/>
      <c r="K50" s="79"/>
      <c r="L50" s="79"/>
      <c r="M50" s="103"/>
      <c r="N50" s="105"/>
      <c r="S50" s="4"/>
    </row>
    <row r="51" spans="1:19" ht="19.5" x14ac:dyDescent="0.35">
      <c r="A51" s="79" t="s">
        <v>181</v>
      </c>
      <c r="B51" s="75" t="s">
        <v>691</v>
      </c>
      <c r="C51" s="80" t="s">
        <v>373</v>
      </c>
      <c r="D51" s="115">
        <v>2</v>
      </c>
      <c r="E51" s="115">
        <v>0</v>
      </c>
      <c r="F51" s="115">
        <v>0</v>
      </c>
      <c r="G51" s="115">
        <v>0</v>
      </c>
      <c r="H51" s="77">
        <f t="shared" si="0"/>
        <v>2</v>
      </c>
      <c r="I51" s="102"/>
      <c r="J51" s="104"/>
      <c r="K51" s="79"/>
      <c r="L51" s="79"/>
      <c r="M51" s="103"/>
      <c r="N51" s="105"/>
      <c r="S51" s="4"/>
    </row>
    <row r="52" spans="1:19" ht="19.5" x14ac:dyDescent="0.35">
      <c r="A52" s="79" t="s">
        <v>181</v>
      </c>
      <c r="B52" s="79" t="s">
        <v>750</v>
      </c>
      <c r="C52" s="80" t="s">
        <v>664</v>
      </c>
      <c r="D52" s="115">
        <v>10</v>
      </c>
      <c r="E52" s="115">
        <v>10</v>
      </c>
      <c r="F52" s="115">
        <v>10</v>
      </c>
      <c r="G52" s="115">
        <v>10</v>
      </c>
      <c r="H52" s="77">
        <f t="shared" si="0"/>
        <v>40</v>
      </c>
      <c r="I52" s="102"/>
      <c r="J52" s="104"/>
      <c r="K52" s="79"/>
      <c r="L52" s="79"/>
      <c r="M52" s="103"/>
      <c r="N52" s="105"/>
      <c r="S52" s="4"/>
    </row>
    <row r="53" spans="1:19" ht="19.5" x14ac:dyDescent="0.35">
      <c r="A53" s="79" t="s">
        <v>181</v>
      </c>
      <c r="B53" s="75" t="s">
        <v>751</v>
      </c>
      <c r="C53" s="80" t="s">
        <v>664</v>
      </c>
      <c r="D53" s="115">
        <v>1</v>
      </c>
      <c r="E53" s="115">
        <v>0</v>
      </c>
      <c r="F53" s="115">
        <v>1</v>
      </c>
      <c r="G53" s="115">
        <v>0</v>
      </c>
      <c r="H53" s="77">
        <f t="shared" si="0"/>
        <v>2</v>
      </c>
      <c r="I53" s="102"/>
      <c r="J53" s="104"/>
      <c r="K53" s="79"/>
      <c r="L53" s="79"/>
      <c r="M53" s="103"/>
      <c r="N53" s="105"/>
      <c r="S53" s="4"/>
    </row>
    <row r="54" spans="1:19" ht="19.5" x14ac:dyDescent="0.35">
      <c r="A54" s="79" t="s">
        <v>181</v>
      </c>
      <c r="B54" s="79" t="s">
        <v>752</v>
      </c>
      <c r="C54" s="80" t="s">
        <v>373</v>
      </c>
      <c r="D54" s="115">
        <v>1</v>
      </c>
      <c r="E54" s="115">
        <v>1</v>
      </c>
      <c r="F54" s="115">
        <v>1</v>
      </c>
      <c r="G54" s="115">
        <v>1</v>
      </c>
      <c r="H54" s="77">
        <f t="shared" si="0"/>
        <v>4</v>
      </c>
      <c r="I54" s="102"/>
      <c r="J54" s="104"/>
      <c r="K54" s="79"/>
      <c r="L54" s="79"/>
      <c r="M54" s="103"/>
      <c r="N54" s="105"/>
      <c r="S54" s="4"/>
    </row>
    <row r="55" spans="1:19" ht="19.5" x14ac:dyDescent="0.35">
      <c r="A55" s="79" t="s">
        <v>181</v>
      </c>
      <c r="B55" s="82" t="s">
        <v>622</v>
      </c>
      <c r="C55" s="80" t="s">
        <v>373</v>
      </c>
      <c r="D55" s="115">
        <v>1</v>
      </c>
      <c r="E55" s="115">
        <v>0</v>
      </c>
      <c r="F55" s="115">
        <v>0</v>
      </c>
      <c r="G55" s="115">
        <v>0</v>
      </c>
      <c r="H55" s="77">
        <f t="shared" si="0"/>
        <v>1</v>
      </c>
      <c r="I55" s="102"/>
      <c r="J55" s="104"/>
      <c r="K55" s="79"/>
      <c r="L55" s="79"/>
      <c r="M55" s="103"/>
      <c r="N55" s="105"/>
      <c r="S55" s="4"/>
    </row>
    <row r="56" spans="1:19" ht="19.5" x14ac:dyDescent="0.35">
      <c r="A56" s="79" t="s">
        <v>181</v>
      </c>
      <c r="B56" s="79" t="s">
        <v>753</v>
      </c>
      <c r="C56" s="80" t="s">
        <v>373</v>
      </c>
      <c r="D56" s="115">
        <v>1</v>
      </c>
      <c r="E56" s="115">
        <v>0</v>
      </c>
      <c r="F56" s="115">
        <v>0</v>
      </c>
      <c r="G56" s="115">
        <v>0</v>
      </c>
      <c r="H56" s="77">
        <f t="shared" si="0"/>
        <v>1</v>
      </c>
      <c r="I56" s="102"/>
      <c r="J56" s="104"/>
      <c r="K56" s="79"/>
      <c r="L56" s="79"/>
      <c r="M56" s="103"/>
      <c r="N56" s="105"/>
      <c r="S56" s="4"/>
    </row>
    <row r="57" spans="1:19" ht="19.5" x14ac:dyDescent="0.35">
      <c r="A57" s="79" t="s">
        <v>181</v>
      </c>
      <c r="B57" s="79" t="s">
        <v>754</v>
      </c>
      <c r="C57" s="80" t="s">
        <v>373</v>
      </c>
      <c r="D57" s="115">
        <v>0</v>
      </c>
      <c r="E57" s="115">
        <v>0</v>
      </c>
      <c r="F57" s="115">
        <v>0</v>
      </c>
      <c r="G57" s="115">
        <v>0</v>
      </c>
      <c r="H57" s="77">
        <f t="shared" si="0"/>
        <v>0</v>
      </c>
      <c r="I57" s="102"/>
      <c r="J57" s="104"/>
      <c r="K57" s="79"/>
      <c r="L57" s="79"/>
      <c r="M57" s="103"/>
      <c r="N57" s="105"/>
      <c r="S57" s="4"/>
    </row>
    <row r="58" spans="1:19" ht="19.5" x14ac:dyDescent="0.35">
      <c r="A58" s="79" t="s">
        <v>181</v>
      </c>
      <c r="B58" s="79" t="s">
        <v>755</v>
      </c>
      <c r="C58" s="80" t="s">
        <v>664</v>
      </c>
      <c r="D58" s="115">
        <v>2</v>
      </c>
      <c r="E58" s="115">
        <v>2</v>
      </c>
      <c r="F58" s="115">
        <v>2</v>
      </c>
      <c r="G58" s="115">
        <v>2</v>
      </c>
      <c r="H58" s="77">
        <f t="shared" si="0"/>
        <v>8</v>
      </c>
      <c r="I58" s="102"/>
      <c r="J58" s="104"/>
      <c r="K58" s="79"/>
      <c r="L58" s="79"/>
      <c r="M58" s="103"/>
      <c r="N58" s="105"/>
      <c r="S58" s="4"/>
    </row>
    <row r="59" spans="1:19" ht="19.5" x14ac:dyDescent="0.35">
      <c r="A59" s="79" t="s">
        <v>181</v>
      </c>
      <c r="B59" s="79" t="s">
        <v>756</v>
      </c>
      <c r="C59" s="80" t="s">
        <v>664</v>
      </c>
      <c r="D59" s="115">
        <v>4</v>
      </c>
      <c r="E59" s="115">
        <v>4</v>
      </c>
      <c r="F59" s="115">
        <v>4</v>
      </c>
      <c r="G59" s="115">
        <v>4</v>
      </c>
      <c r="H59" s="77">
        <f t="shared" si="0"/>
        <v>16</v>
      </c>
      <c r="I59" s="102"/>
      <c r="J59" s="104"/>
      <c r="K59" s="79"/>
      <c r="L59" s="79"/>
      <c r="M59" s="103"/>
      <c r="N59" s="105"/>
      <c r="S59" s="4"/>
    </row>
    <row r="60" spans="1:19" ht="19.5" x14ac:dyDescent="0.35">
      <c r="A60" s="79" t="s">
        <v>181</v>
      </c>
      <c r="B60" s="79" t="s">
        <v>757</v>
      </c>
      <c r="C60" s="80" t="s">
        <v>664</v>
      </c>
      <c r="D60" s="115">
        <v>4</v>
      </c>
      <c r="E60" s="115">
        <v>4</v>
      </c>
      <c r="F60" s="115">
        <v>4</v>
      </c>
      <c r="G60" s="115">
        <v>4</v>
      </c>
      <c r="H60" s="77">
        <f t="shared" si="0"/>
        <v>16</v>
      </c>
      <c r="I60" s="102"/>
      <c r="J60" s="104"/>
      <c r="K60" s="79"/>
      <c r="L60" s="79"/>
      <c r="M60" s="103"/>
      <c r="N60" s="105"/>
      <c r="S60" s="4"/>
    </row>
    <row r="61" spans="1:19" ht="19.5" x14ac:dyDescent="0.35">
      <c r="A61" s="79" t="s">
        <v>181</v>
      </c>
      <c r="B61" s="79" t="s">
        <v>758</v>
      </c>
      <c r="C61" s="80" t="s">
        <v>373</v>
      </c>
      <c r="D61" s="115">
        <v>200</v>
      </c>
      <c r="E61" s="115">
        <v>200</v>
      </c>
      <c r="F61" s="115">
        <v>200</v>
      </c>
      <c r="G61" s="115">
        <v>200</v>
      </c>
      <c r="H61" s="77">
        <f t="shared" si="0"/>
        <v>800</v>
      </c>
      <c r="I61" s="102"/>
      <c r="J61" s="104"/>
      <c r="K61" s="79"/>
      <c r="L61" s="79"/>
      <c r="M61" s="103"/>
      <c r="N61" s="105"/>
      <c r="S61" s="4"/>
    </row>
    <row r="62" spans="1:19" ht="19.5" x14ac:dyDescent="0.35">
      <c r="A62" s="79" t="s">
        <v>181</v>
      </c>
      <c r="B62" s="79" t="s">
        <v>759</v>
      </c>
      <c r="C62" s="80" t="s">
        <v>373</v>
      </c>
      <c r="D62" s="115">
        <v>2</v>
      </c>
      <c r="E62" s="115">
        <v>0</v>
      </c>
      <c r="F62" s="115">
        <v>0</v>
      </c>
      <c r="G62" s="115">
        <v>0</v>
      </c>
      <c r="H62" s="77">
        <f t="shared" si="0"/>
        <v>2</v>
      </c>
      <c r="I62" s="102"/>
      <c r="J62" s="104"/>
      <c r="K62" s="79"/>
      <c r="L62" s="79"/>
      <c r="M62" s="103"/>
      <c r="N62" s="105"/>
      <c r="S62" s="4"/>
    </row>
    <row r="63" spans="1:19" ht="19.5" x14ac:dyDescent="0.35">
      <c r="A63" s="79" t="s">
        <v>181</v>
      </c>
      <c r="B63" s="78" t="s">
        <v>760</v>
      </c>
      <c r="C63" s="80" t="s">
        <v>373</v>
      </c>
      <c r="D63" s="115">
        <v>1</v>
      </c>
      <c r="E63" s="115">
        <v>0</v>
      </c>
      <c r="F63" s="115">
        <v>0</v>
      </c>
      <c r="G63" s="115">
        <v>0</v>
      </c>
      <c r="H63" s="77">
        <f t="shared" si="0"/>
        <v>1</v>
      </c>
      <c r="I63" s="102"/>
      <c r="J63" s="104"/>
      <c r="K63" s="79"/>
      <c r="L63" s="79"/>
      <c r="M63" s="103"/>
      <c r="N63" s="105"/>
      <c r="S63" s="4"/>
    </row>
    <row r="64" spans="1:19" ht="19.5" x14ac:dyDescent="0.35">
      <c r="A64" s="79" t="s">
        <v>181</v>
      </c>
      <c r="B64" s="78" t="s">
        <v>761</v>
      </c>
      <c r="C64" s="80" t="s">
        <v>373</v>
      </c>
      <c r="D64" s="115">
        <v>1</v>
      </c>
      <c r="E64" s="115">
        <v>0</v>
      </c>
      <c r="F64" s="115">
        <v>0</v>
      </c>
      <c r="G64" s="115">
        <v>0</v>
      </c>
      <c r="H64" s="77">
        <f t="shared" si="0"/>
        <v>1</v>
      </c>
      <c r="I64" s="102"/>
      <c r="J64" s="104"/>
      <c r="K64" s="79"/>
      <c r="L64" s="79"/>
      <c r="M64" s="103"/>
      <c r="N64" s="105"/>
      <c r="S64" s="4"/>
    </row>
    <row r="65" spans="1:19" ht="19.5" x14ac:dyDescent="0.35">
      <c r="A65" s="79" t="s">
        <v>181</v>
      </c>
      <c r="B65" s="78" t="s">
        <v>762</v>
      </c>
      <c r="C65" s="80" t="s">
        <v>373</v>
      </c>
      <c r="D65" s="115">
        <v>1</v>
      </c>
      <c r="E65" s="115">
        <v>0</v>
      </c>
      <c r="F65" s="115">
        <v>0</v>
      </c>
      <c r="G65" s="115">
        <v>0</v>
      </c>
      <c r="H65" s="77">
        <f t="shared" si="0"/>
        <v>1</v>
      </c>
      <c r="I65" s="102"/>
      <c r="J65" s="104"/>
      <c r="K65" s="79"/>
      <c r="L65" s="79"/>
      <c r="M65" s="103"/>
      <c r="N65" s="105"/>
      <c r="S65" s="4"/>
    </row>
    <row r="66" spans="1:19" ht="19.5" x14ac:dyDescent="0.35">
      <c r="A66" s="79" t="s">
        <v>181</v>
      </c>
      <c r="B66" s="78" t="s">
        <v>763</v>
      </c>
      <c r="C66" s="80" t="s">
        <v>373</v>
      </c>
      <c r="D66" s="115">
        <v>1</v>
      </c>
      <c r="E66" s="115">
        <v>0</v>
      </c>
      <c r="F66" s="115">
        <v>0</v>
      </c>
      <c r="G66" s="115">
        <v>0</v>
      </c>
      <c r="H66" s="77">
        <f t="shared" si="0"/>
        <v>1</v>
      </c>
      <c r="I66" s="102"/>
      <c r="J66" s="104"/>
      <c r="K66" s="79"/>
      <c r="L66" s="79"/>
      <c r="M66" s="103"/>
      <c r="N66" s="105"/>
      <c r="S66" s="4"/>
    </row>
    <row r="67" spans="1:19" ht="19.5" x14ac:dyDescent="0.35">
      <c r="A67" s="79" t="s">
        <v>181</v>
      </c>
      <c r="B67" s="78" t="s">
        <v>764</v>
      </c>
      <c r="C67" s="80" t="s">
        <v>373</v>
      </c>
      <c r="D67" s="115">
        <v>1</v>
      </c>
      <c r="E67" s="115">
        <v>0</v>
      </c>
      <c r="F67" s="115">
        <v>0</v>
      </c>
      <c r="G67" s="115">
        <v>0</v>
      </c>
      <c r="H67" s="77">
        <f t="shared" si="0"/>
        <v>1</v>
      </c>
      <c r="I67" s="102"/>
      <c r="J67" s="104"/>
      <c r="K67" s="79"/>
      <c r="L67" s="79"/>
      <c r="M67" s="103"/>
      <c r="N67" s="105"/>
      <c r="S67" s="4"/>
    </row>
    <row r="68" spans="1:19" ht="19.5" x14ac:dyDescent="0.35">
      <c r="A68" s="79" t="s">
        <v>181</v>
      </c>
      <c r="B68" s="79" t="s">
        <v>765</v>
      </c>
      <c r="C68" s="80" t="s">
        <v>373</v>
      </c>
      <c r="D68" s="115">
        <v>1</v>
      </c>
      <c r="E68" s="115">
        <v>0</v>
      </c>
      <c r="F68" s="115">
        <v>0</v>
      </c>
      <c r="G68" s="115">
        <v>0</v>
      </c>
      <c r="H68" s="77">
        <f t="shared" si="0"/>
        <v>1</v>
      </c>
      <c r="I68" s="102"/>
      <c r="J68" s="104"/>
      <c r="K68" s="79"/>
      <c r="L68" s="79"/>
      <c r="M68" s="103"/>
      <c r="N68" s="105"/>
      <c r="S68" s="4"/>
    </row>
    <row r="69" spans="1:19" ht="19.5" x14ac:dyDescent="0.35">
      <c r="A69" s="79" t="s">
        <v>181</v>
      </c>
      <c r="B69" s="79" t="s">
        <v>766</v>
      </c>
      <c r="C69" s="80" t="s">
        <v>373</v>
      </c>
      <c r="D69" s="115">
        <v>15</v>
      </c>
      <c r="E69" s="115">
        <v>15</v>
      </c>
      <c r="F69" s="115">
        <v>15</v>
      </c>
      <c r="G69" s="115">
        <v>15</v>
      </c>
      <c r="H69" s="77">
        <f t="shared" si="0"/>
        <v>60</v>
      </c>
      <c r="I69" s="102"/>
      <c r="J69" s="104"/>
      <c r="K69" s="79"/>
      <c r="L69" s="79"/>
      <c r="M69" s="103"/>
      <c r="N69" s="105"/>
      <c r="S69" s="4"/>
    </row>
    <row r="70" spans="1:19" ht="19.5" x14ac:dyDescent="0.35">
      <c r="A70" s="79" t="s">
        <v>181</v>
      </c>
      <c r="B70" s="79" t="s">
        <v>767</v>
      </c>
      <c r="C70" s="80" t="s">
        <v>373</v>
      </c>
      <c r="D70" s="115">
        <v>4</v>
      </c>
      <c r="E70" s="115">
        <v>4</v>
      </c>
      <c r="F70" s="115">
        <v>4</v>
      </c>
      <c r="G70" s="115">
        <v>4</v>
      </c>
      <c r="H70" s="77">
        <f t="shared" si="0"/>
        <v>16</v>
      </c>
      <c r="I70" s="102"/>
      <c r="J70" s="104"/>
      <c r="K70" s="79"/>
      <c r="L70" s="79"/>
      <c r="M70" s="103"/>
      <c r="N70" s="105"/>
      <c r="S70" s="4"/>
    </row>
    <row r="71" spans="1:19" ht="19.5" x14ac:dyDescent="0.35">
      <c r="A71" s="79" t="s">
        <v>181</v>
      </c>
      <c r="B71" s="75" t="s">
        <v>768</v>
      </c>
      <c r="C71" s="80" t="s">
        <v>373</v>
      </c>
      <c r="D71" s="115">
        <v>4</v>
      </c>
      <c r="E71" s="115">
        <v>4</v>
      </c>
      <c r="F71" s="115">
        <v>4</v>
      </c>
      <c r="G71" s="115">
        <v>4</v>
      </c>
      <c r="H71" s="77">
        <f t="shared" si="0"/>
        <v>16</v>
      </c>
      <c r="I71" s="102"/>
      <c r="J71" s="104"/>
      <c r="K71" s="79"/>
      <c r="L71" s="79"/>
      <c r="M71" s="103"/>
      <c r="N71" s="105"/>
      <c r="S71" s="4"/>
    </row>
    <row r="72" spans="1:19" ht="19.5" x14ac:dyDescent="0.35">
      <c r="A72" s="79" t="s">
        <v>181</v>
      </c>
      <c r="B72" s="79" t="s">
        <v>769</v>
      </c>
      <c r="C72" s="80" t="s">
        <v>373</v>
      </c>
      <c r="D72" s="115">
        <v>40</v>
      </c>
      <c r="E72" s="115">
        <v>40</v>
      </c>
      <c r="F72" s="115">
        <v>40</v>
      </c>
      <c r="G72" s="115">
        <v>40</v>
      </c>
      <c r="H72" s="77">
        <f t="shared" si="0"/>
        <v>160</v>
      </c>
      <c r="I72" s="102"/>
      <c r="J72" s="104"/>
      <c r="K72" s="79"/>
      <c r="L72" s="79"/>
      <c r="M72" s="103"/>
      <c r="N72" s="105"/>
      <c r="S72" s="4"/>
    </row>
    <row r="73" spans="1:19" ht="19.5" x14ac:dyDescent="0.35">
      <c r="A73" s="79" t="s">
        <v>181</v>
      </c>
      <c r="B73" s="75" t="s">
        <v>770</v>
      </c>
      <c r="C73" s="80" t="s">
        <v>373</v>
      </c>
      <c r="D73" s="115">
        <v>4</v>
      </c>
      <c r="E73" s="115">
        <v>4</v>
      </c>
      <c r="F73" s="115">
        <v>4</v>
      </c>
      <c r="G73" s="115">
        <v>4</v>
      </c>
      <c r="H73" s="77">
        <f t="shared" si="0"/>
        <v>16</v>
      </c>
      <c r="I73" s="102"/>
      <c r="J73" s="104"/>
      <c r="K73" s="79"/>
      <c r="L73" s="79"/>
      <c r="M73" s="103"/>
      <c r="N73" s="105"/>
      <c r="S73" s="4"/>
    </row>
    <row r="74" spans="1:19" ht="19.5" x14ac:dyDescent="0.35">
      <c r="A74" s="79" t="s">
        <v>181</v>
      </c>
      <c r="B74" s="79" t="s">
        <v>771</v>
      </c>
      <c r="C74" s="80" t="s">
        <v>373</v>
      </c>
      <c r="D74" s="115">
        <v>1</v>
      </c>
      <c r="E74" s="115">
        <v>0</v>
      </c>
      <c r="F74" s="115">
        <v>0</v>
      </c>
      <c r="G74" s="115">
        <v>0</v>
      </c>
      <c r="H74" s="77">
        <f t="shared" si="0"/>
        <v>1</v>
      </c>
      <c r="I74" s="102"/>
      <c r="J74" s="104"/>
      <c r="K74" s="79"/>
      <c r="L74" s="79"/>
      <c r="M74" s="103"/>
      <c r="N74" s="105"/>
      <c r="S74" s="4"/>
    </row>
    <row r="75" spans="1:19" ht="19.5" x14ac:dyDescent="0.35">
      <c r="A75" s="79" t="s">
        <v>181</v>
      </c>
      <c r="B75" s="79" t="s">
        <v>772</v>
      </c>
      <c r="C75" s="80" t="s">
        <v>373</v>
      </c>
      <c r="D75" s="115">
        <v>0</v>
      </c>
      <c r="E75" s="115">
        <v>1</v>
      </c>
      <c r="F75" s="115">
        <v>0</v>
      </c>
      <c r="G75" s="115">
        <v>1</v>
      </c>
      <c r="H75" s="77">
        <f t="shared" si="0"/>
        <v>2</v>
      </c>
      <c r="I75" s="102"/>
      <c r="J75" s="104"/>
      <c r="K75" s="79"/>
      <c r="L75" s="79"/>
      <c r="M75" s="103"/>
      <c r="N75" s="105"/>
      <c r="S75" s="4"/>
    </row>
    <row r="76" spans="1:19" ht="19.5" x14ac:dyDescent="0.35">
      <c r="A76" s="79" t="s">
        <v>201</v>
      </c>
      <c r="B76" s="79" t="s">
        <v>773</v>
      </c>
      <c r="C76" s="80" t="s">
        <v>373</v>
      </c>
      <c r="D76" s="115">
        <v>2</v>
      </c>
      <c r="E76" s="115">
        <v>2</v>
      </c>
      <c r="F76" s="115">
        <v>2</v>
      </c>
      <c r="G76" s="115">
        <v>2</v>
      </c>
      <c r="H76" s="77">
        <f t="shared" ref="H76:H84" si="1">SUM(D76:G76)</f>
        <v>8</v>
      </c>
      <c r="I76" s="102"/>
      <c r="J76" s="104"/>
      <c r="K76" s="79"/>
      <c r="L76" s="79"/>
      <c r="M76" s="103"/>
      <c r="N76" s="105"/>
      <c r="S76" s="4"/>
    </row>
    <row r="77" spans="1:19" ht="19.5" x14ac:dyDescent="0.35">
      <c r="A77" s="79" t="s">
        <v>201</v>
      </c>
      <c r="B77" s="79" t="s">
        <v>774</v>
      </c>
      <c r="C77" s="80" t="s">
        <v>664</v>
      </c>
      <c r="D77" s="115">
        <v>1</v>
      </c>
      <c r="E77" s="115">
        <v>0</v>
      </c>
      <c r="F77" s="115">
        <v>1</v>
      </c>
      <c r="G77" s="115">
        <v>0</v>
      </c>
      <c r="H77" s="77">
        <f t="shared" si="1"/>
        <v>2</v>
      </c>
      <c r="I77" s="102"/>
      <c r="J77" s="104"/>
      <c r="K77" s="79"/>
      <c r="L77" s="79"/>
      <c r="M77" s="103"/>
      <c r="N77" s="105"/>
      <c r="S77" s="4"/>
    </row>
    <row r="78" spans="1:19" ht="19.5" x14ac:dyDescent="0.35">
      <c r="A78" s="79" t="s">
        <v>201</v>
      </c>
      <c r="B78" s="79" t="s">
        <v>775</v>
      </c>
      <c r="C78" s="80" t="s">
        <v>373</v>
      </c>
      <c r="D78" s="115">
        <v>1</v>
      </c>
      <c r="E78" s="115">
        <v>0</v>
      </c>
      <c r="F78" s="115">
        <v>1</v>
      </c>
      <c r="G78" s="115">
        <v>0</v>
      </c>
      <c r="H78" s="77">
        <f t="shared" si="1"/>
        <v>2</v>
      </c>
      <c r="I78" s="102"/>
      <c r="J78" s="104"/>
      <c r="K78" s="79"/>
      <c r="L78" s="79"/>
      <c r="M78" s="103"/>
      <c r="N78" s="105"/>
      <c r="S78" s="4"/>
    </row>
    <row r="79" spans="1:19" ht="19.5" x14ac:dyDescent="0.35">
      <c r="A79" s="79" t="s">
        <v>201</v>
      </c>
      <c r="B79" s="79" t="s">
        <v>675</v>
      </c>
      <c r="C79" s="80" t="s">
        <v>664</v>
      </c>
      <c r="D79" s="115">
        <v>5</v>
      </c>
      <c r="E79" s="115">
        <v>5</v>
      </c>
      <c r="F79" s="115">
        <v>5</v>
      </c>
      <c r="G79" s="115">
        <v>5</v>
      </c>
      <c r="H79" s="77">
        <f t="shared" si="1"/>
        <v>20</v>
      </c>
      <c r="I79" s="102"/>
      <c r="J79" s="104"/>
      <c r="K79" s="79"/>
      <c r="L79" s="79"/>
      <c r="M79" s="103"/>
      <c r="N79" s="105"/>
      <c r="S79" s="4"/>
    </row>
    <row r="80" spans="1:19" ht="19.5" x14ac:dyDescent="0.35">
      <c r="A80" s="79" t="s">
        <v>201</v>
      </c>
      <c r="B80" s="79" t="s">
        <v>776</v>
      </c>
      <c r="C80" s="80" t="s">
        <v>664</v>
      </c>
      <c r="D80" s="115">
        <v>2</v>
      </c>
      <c r="E80" s="115">
        <v>2</v>
      </c>
      <c r="F80" s="115">
        <v>2</v>
      </c>
      <c r="G80" s="115">
        <v>2</v>
      </c>
      <c r="H80" s="77">
        <f t="shared" si="1"/>
        <v>8</v>
      </c>
      <c r="I80" s="102"/>
      <c r="J80" s="104"/>
      <c r="K80" s="79"/>
      <c r="L80" s="79"/>
      <c r="M80" s="103"/>
      <c r="N80" s="105"/>
      <c r="S80" s="4"/>
    </row>
    <row r="81" spans="1:20" ht="19.5" x14ac:dyDescent="0.35">
      <c r="A81" s="79" t="s">
        <v>201</v>
      </c>
      <c r="B81" s="79" t="s">
        <v>777</v>
      </c>
      <c r="C81" s="80" t="s">
        <v>664</v>
      </c>
      <c r="D81" s="115">
        <v>2</v>
      </c>
      <c r="E81" s="115">
        <v>2</v>
      </c>
      <c r="F81" s="115">
        <v>2</v>
      </c>
      <c r="G81" s="115">
        <v>2</v>
      </c>
      <c r="H81" s="77">
        <f t="shared" si="1"/>
        <v>8</v>
      </c>
      <c r="I81" s="102"/>
      <c r="J81" s="104"/>
      <c r="K81" s="79"/>
      <c r="L81" s="79"/>
      <c r="M81" s="103"/>
      <c r="N81" s="105"/>
      <c r="S81" s="4"/>
    </row>
    <row r="82" spans="1:20" ht="19.5" x14ac:dyDescent="0.35">
      <c r="A82" s="79" t="s">
        <v>201</v>
      </c>
      <c r="B82" s="79" t="s">
        <v>778</v>
      </c>
      <c r="C82" s="80" t="s">
        <v>373</v>
      </c>
      <c r="D82" s="115">
        <v>5</v>
      </c>
      <c r="E82" s="115">
        <v>5</v>
      </c>
      <c r="F82" s="115">
        <v>5</v>
      </c>
      <c r="G82" s="115">
        <v>5</v>
      </c>
      <c r="H82" s="77">
        <f t="shared" si="1"/>
        <v>20</v>
      </c>
      <c r="I82" s="102"/>
      <c r="J82" s="104"/>
      <c r="K82" s="79"/>
      <c r="L82" s="79"/>
      <c r="M82" s="103"/>
      <c r="N82" s="105"/>
      <c r="S82" s="4"/>
    </row>
    <row r="83" spans="1:20" ht="19.5" x14ac:dyDescent="0.35">
      <c r="A83" s="79" t="s">
        <v>226</v>
      </c>
      <c r="B83" s="79" t="s">
        <v>779</v>
      </c>
      <c r="C83" s="80" t="s">
        <v>656</v>
      </c>
      <c r="D83" s="115">
        <v>16</v>
      </c>
      <c r="E83" s="115">
        <v>16</v>
      </c>
      <c r="F83" s="115">
        <v>16</v>
      </c>
      <c r="G83" s="115">
        <v>16</v>
      </c>
      <c r="H83" s="77">
        <f t="shared" si="1"/>
        <v>64</v>
      </c>
      <c r="I83" s="102"/>
      <c r="J83" s="104"/>
      <c r="K83" s="79"/>
      <c r="L83" s="79"/>
      <c r="M83" s="103"/>
      <c r="N83" s="105"/>
      <c r="S83" s="4"/>
    </row>
    <row r="84" spans="1:20" ht="19.5" x14ac:dyDescent="0.35">
      <c r="A84" s="79" t="s">
        <v>226</v>
      </c>
      <c r="B84" s="79" t="s">
        <v>780</v>
      </c>
      <c r="C84" s="80" t="s">
        <v>781</v>
      </c>
      <c r="D84" s="115">
        <v>0</v>
      </c>
      <c r="E84" s="115">
        <v>0</v>
      </c>
      <c r="F84" s="115">
        <v>0</v>
      </c>
      <c r="G84" s="115">
        <v>0</v>
      </c>
      <c r="H84" s="77">
        <f t="shared" si="1"/>
        <v>0</v>
      </c>
      <c r="I84" s="102"/>
      <c r="J84" s="104"/>
      <c r="K84" s="79"/>
      <c r="L84" s="79"/>
      <c r="M84" s="103"/>
      <c r="N84" s="105"/>
      <c r="S84" s="4"/>
    </row>
    <row r="85" spans="1:20" ht="19.5" x14ac:dyDescent="0.35">
      <c r="A85" s="106"/>
      <c r="B85" s="106"/>
      <c r="C85" s="106"/>
      <c r="D85" s="77"/>
      <c r="E85" s="77"/>
      <c r="F85" s="77"/>
      <c r="G85" s="77"/>
      <c r="H85" s="77"/>
      <c r="I85" s="106"/>
      <c r="J85" s="102">
        <f>SUBTOTAL(109,J13:J84)</f>
        <v>0</v>
      </c>
      <c r="K85" s="79"/>
      <c r="L85" s="79"/>
      <c r="M85" s="79"/>
      <c r="N85" s="79"/>
      <c r="S85" s="4"/>
    </row>
    <row r="86" spans="1:20" x14ac:dyDescent="0.25">
      <c r="O86" s="1"/>
      <c r="T86" s="4" t="s">
        <v>234</v>
      </c>
    </row>
    <row r="87" spans="1:20" x14ac:dyDescent="0.25">
      <c r="O87" s="1"/>
      <c r="T87" s="4" t="s">
        <v>235</v>
      </c>
    </row>
    <row r="88" spans="1:20" x14ac:dyDescent="0.25">
      <c r="O88" s="1"/>
      <c r="T88" s="4" t="s">
        <v>236</v>
      </c>
    </row>
    <row r="89" spans="1:20" x14ac:dyDescent="0.25">
      <c r="O89" s="1"/>
      <c r="T89" s="4" t="s">
        <v>237</v>
      </c>
    </row>
    <row r="90" spans="1:20" x14ac:dyDescent="0.25">
      <c r="O90" s="1"/>
      <c r="T90" s="4" t="s">
        <v>238</v>
      </c>
    </row>
    <row r="91" spans="1:20" x14ac:dyDescent="0.25">
      <c r="O91" s="1"/>
      <c r="T91" s="4" t="s">
        <v>239</v>
      </c>
    </row>
    <row r="92" spans="1:20" x14ac:dyDescent="0.25">
      <c r="O92" s="1"/>
      <c r="T92" s="4" t="s">
        <v>240</v>
      </c>
    </row>
    <row r="93" spans="1:20" x14ac:dyDescent="0.25">
      <c r="O93" s="1"/>
      <c r="T93" s="4" t="s">
        <v>241</v>
      </c>
    </row>
    <row r="94" spans="1:20" x14ac:dyDescent="0.25">
      <c r="O94" s="1"/>
      <c r="T94" s="4" t="s">
        <v>242</v>
      </c>
    </row>
    <row r="95" spans="1:20" x14ac:dyDescent="0.25">
      <c r="O95" s="1"/>
      <c r="T95" s="4" t="s">
        <v>243</v>
      </c>
    </row>
    <row r="96" spans="1:20" x14ac:dyDescent="0.25">
      <c r="O96" s="1"/>
      <c r="T96" s="4" t="s">
        <v>244</v>
      </c>
    </row>
    <row r="97" spans="15:20" x14ac:dyDescent="0.25">
      <c r="O97" s="1"/>
      <c r="T97" s="4" t="s">
        <v>245</v>
      </c>
    </row>
    <row r="98" spans="15:20" x14ac:dyDescent="0.25">
      <c r="O98" s="1"/>
      <c r="T98" s="4" t="s">
        <v>246</v>
      </c>
    </row>
    <row r="99" spans="15:20" x14ac:dyDescent="0.25">
      <c r="O99" s="1"/>
      <c r="T99" s="4" t="s">
        <v>247</v>
      </c>
    </row>
    <row r="100" spans="15:20" x14ac:dyDescent="0.25">
      <c r="O100" s="1"/>
      <c r="T100" s="4" t="s">
        <v>248</v>
      </c>
    </row>
    <row r="101" spans="15:20" x14ac:dyDescent="0.25">
      <c r="O101" s="1"/>
      <c r="T101" s="4" t="s">
        <v>249</v>
      </c>
    </row>
    <row r="102" spans="15:20" x14ac:dyDescent="0.25">
      <c r="O102" s="1"/>
      <c r="T102" s="4" t="s">
        <v>250</v>
      </c>
    </row>
    <row r="103" spans="15:20" x14ac:dyDescent="0.25">
      <c r="O103" s="1"/>
      <c r="T103" s="4" t="s">
        <v>251</v>
      </c>
    </row>
    <row r="104" spans="15:20" x14ac:dyDescent="0.25">
      <c r="O104" s="1"/>
      <c r="T104" s="4" t="s">
        <v>252</v>
      </c>
    </row>
    <row r="105" spans="15:20" x14ac:dyDescent="0.25">
      <c r="O105" s="1"/>
      <c r="T105" s="4" t="s">
        <v>253</v>
      </c>
    </row>
    <row r="106" spans="15:20" x14ac:dyDescent="0.25">
      <c r="O106" s="1"/>
      <c r="T106" s="4" t="s">
        <v>254</v>
      </c>
    </row>
    <row r="107" spans="15:20" x14ac:dyDescent="0.25">
      <c r="O107" s="1"/>
      <c r="T107" s="4" t="s">
        <v>255</v>
      </c>
    </row>
    <row r="108" spans="15:20" x14ac:dyDescent="0.25">
      <c r="O108" s="1"/>
      <c r="T108" s="4" t="s">
        <v>256</v>
      </c>
    </row>
    <row r="109" spans="15:20" x14ac:dyDescent="0.25">
      <c r="O109" s="1"/>
      <c r="T109" s="4" t="s">
        <v>257</v>
      </c>
    </row>
    <row r="110" spans="15:20" x14ac:dyDescent="0.25">
      <c r="O110" s="1"/>
      <c r="T110" s="4" t="s">
        <v>258</v>
      </c>
    </row>
    <row r="111" spans="15:20" x14ac:dyDescent="0.25">
      <c r="O111" s="1"/>
      <c r="T111" s="4" t="s">
        <v>259</v>
      </c>
    </row>
    <row r="112" spans="15:20" x14ac:dyDescent="0.25">
      <c r="O112" s="1"/>
      <c r="T112" s="4" t="s">
        <v>260</v>
      </c>
    </row>
    <row r="113" spans="15:20" x14ac:dyDescent="0.25">
      <c r="O113" s="1"/>
      <c r="T113" s="4" t="s">
        <v>261</v>
      </c>
    </row>
    <row r="114" spans="15:20" x14ac:dyDescent="0.25">
      <c r="O114" s="1"/>
      <c r="T114" s="4" t="s">
        <v>262</v>
      </c>
    </row>
    <row r="115" spans="15:20" x14ac:dyDescent="0.25">
      <c r="O115" s="1"/>
      <c r="T115" s="4" t="s">
        <v>263</v>
      </c>
    </row>
    <row r="116" spans="15:20" x14ac:dyDescent="0.25">
      <c r="O116" s="1"/>
      <c r="T116" s="4" t="s">
        <v>264</v>
      </c>
    </row>
    <row r="117" spans="15:20" x14ac:dyDescent="0.25">
      <c r="O117" s="1"/>
      <c r="T117" s="4" t="s">
        <v>265</v>
      </c>
    </row>
    <row r="118" spans="15:20" x14ac:dyDescent="0.25">
      <c r="O118" s="1"/>
      <c r="T118" s="4" t="s">
        <v>266</v>
      </c>
    </row>
    <row r="119" spans="15:20" x14ac:dyDescent="0.25">
      <c r="O119" s="1"/>
      <c r="T119" s="4" t="s">
        <v>267</v>
      </c>
    </row>
    <row r="120" spans="15:20" x14ac:dyDescent="0.25">
      <c r="O120" s="1"/>
      <c r="T120" s="4" t="s">
        <v>268</v>
      </c>
    </row>
    <row r="121" spans="15:20" x14ac:dyDescent="0.25">
      <c r="O121" s="1"/>
      <c r="T121" s="4" t="s">
        <v>269</v>
      </c>
    </row>
    <row r="122" spans="15:20" x14ac:dyDescent="0.25">
      <c r="O122" s="1"/>
      <c r="T122" s="4" t="s">
        <v>270</v>
      </c>
    </row>
    <row r="123" spans="15:20" x14ac:dyDescent="0.25">
      <c r="O123" s="1"/>
      <c r="T123" s="4" t="s">
        <v>271</v>
      </c>
    </row>
    <row r="124" spans="15:20" x14ac:dyDescent="0.25">
      <c r="O124" s="1"/>
      <c r="T124" s="4" t="s">
        <v>272</v>
      </c>
    </row>
    <row r="125" spans="15:20" x14ac:dyDescent="0.25">
      <c r="O125" s="1"/>
      <c r="T125" s="3" t="s">
        <v>14</v>
      </c>
    </row>
    <row r="126" spans="15:20" x14ac:dyDescent="0.25">
      <c r="O126" s="1"/>
      <c r="T126" s="4" t="s">
        <v>273</v>
      </c>
    </row>
    <row r="127" spans="15:20" x14ac:dyDescent="0.25">
      <c r="O127" s="1"/>
      <c r="T127" s="4" t="s">
        <v>274</v>
      </c>
    </row>
    <row r="128" spans="15:20" x14ac:dyDescent="0.25">
      <c r="O128" s="1"/>
      <c r="T128" s="4" t="s">
        <v>275</v>
      </c>
    </row>
    <row r="129" spans="15:20" x14ac:dyDescent="0.25">
      <c r="O129" s="1"/>
      <c r="T129" s="4" t="s">
        <v>276</v>
      </c>
    </row>
    <row r="130" spans="15:20" x14ac:dyDescent="0.25">
      <c r="O130" s="1"/>
      <c r="T130" s="4" t="s">
        <v>277</v>
      </c>
    </row>
    <row r="131" spans="15:20" x14ac:dyDescent="0.25">
      <c r="O131" s="1"/>
      <c r="T131" s="4" t="s">
        <v>278</v>
      </c>
    </row>
    <row r="132" spans="15:20" x14ac:dyDescent="0.25">
      <c r="O132" s="1"/>
      <c r="T132" s="4" t="s">
        <v>279</v>
      </c>
    </row>
    <row r="133" spans="15:20" x14ac:dyDescent="0.25">
      <c r="O133" s="1"/>
      <c r="T133" s="4" t="s">
        <v>280</v>
      </c>
    </row>
    <row r="134" spans="15:20" x14ac:dyDescent="0.25">
      <c r="O134" s="1"/>
      <c r="T134" s="4" t="s">
        <v>281</v>
      </c>
    </row>
    <row r="135" spans="15:20" x14ac:dyDescent="0.25">
      <c r="O135" s="1"/>
      <c r="T135" s="4" t="s">
        <v>282</v>
      </c>
    </row>
    <row r="136" spans="15:20" x14ac:dyDescent="0.25">
      <c r="O136" s="1"/>
      <c r="T136" s="4" t="s">
        <v>283</v>
      </c>
    </row>
    <row r="137" spans="15:20" x14ac:dyDescent="0.25">
      <c r="O137" s="1"/>
      <c r="T137" s="4" t="s">
        <v>284</v>
      </c>
    </row>
    <row r="138" spans="15:20" x14ac:dyDescent="0.25">
      <c r="O138" s="1"/>
      <c r="T138" s="4" t="s">
        <v>285</v>
      </c>
    </row>
    <row r="139" spans="15:20" x14ac:dyDescent="0.25">
      <c r="O139" s="1"/>
      <c r="T139" s="4" t="s">
        <v>286</v>
      </c>
    </row>
    <row r="140" spans="15:20" x14ac:dyDescent="0.25">
      <c r="O140" s="1"/>
      <c r="T140" s="4" t="s">
        <v>287</v>
      </c>
    </row>
    <row r="141" spans="15:20" x14ac:dyDescent="0.25">
      <c r="O141" s="1"/>
      <c r="T141" s="4" t="s">
        <v>288</v>
      </c>
    </row>
    <row r="142" spans="15:20" x14ac:dyDescent="0.25">
      <c r="O142" s="1"/>
      <c r="T142" s="4" t="s">
        <v>289</v>
      </c>
    </row>
    <row r="143" spans="15:20" x14ac:dyDescent="0.25">
      <c r="O143" s="1"/>
      <c r="T143" s="4" t="s">
        <v>290</v>
      </c>
    </row>
    <row r="144" spans="15:20" x14ac:dyDescent="0.25">
      <c r="O144" s="1"/>
      <c r="T144" s="4" t="s">
        <v>291</v>
      </c>
    </row>
    <row r="145" spans="15:20" x14ac:dyDescent="0.25">
      <c r="O145" s="1"/>
      <c r="T145" s="4" t="s">
        <v>292</v>
      </c>
    </row>
    <row r="146" spans="15:20" x14ac:dyDescent="0.25">
      <c r="O146" s="1"/>
      <c r="T146" s="4" t="s">
        <v>293</v>
      </c>
    </row>
    <row r="147" spans="15:20" x14ac:dyDescent="0.25">
      <c r="O147" s="1"/>
      <c r="T147" s="4" t="s">
        <v>294</v>
      </c>
    </row>
    <row r="148" spans="15:20" x14ac:dyDescent="0.25">
      <c r="O148" s="1"/>
      <c r="T148" s="4" t="s">
        <v>295</v>
      </c>
    </row>
    <row r="149" spans="15:20" x14ac:dyDescent="0.25">
      <c r="O149" s="1"/>
      <c r="T149" s="4" t="s">
        <v>296</v>
      </c>
    </row>
    <row r="150" spans="15:20" x14ac:dyDescent="0.25">
      <c r="O150" s="1"/>
      <c r="T150" s="4" t="s">
        <v>297</v>
      </c>
    </row>
    <row r="151" spans="15:20" x14ac:dyDescent="0.25">
      <c r="O151" s="1"/>
      <c r="T151" s="4" t="s">
        <v>298</v>
      </c>
    </row>
    <row r="152" spans="15:20" x14ac:dyDescent="0.25">
      <c r="O152" s="1"/>
      <c r="T152" s="4" t="s">
        <v>299</v>
      </c>
    </row>
    <row r="153" spans="15:20" x14ac:dyDescent="0.25">
      <c r="O153" s="1"/>
      <c r="T153" s="4" t="s">
        <v>300</v>
      </c>
    </row>
    <row r="154" spans="15:20" x14ac:dyDescent="0.25">
      <c r="O154" s="1"/>
      <c r="T154" s="4" t="s">
        <v>301</v>
      </c>
    </row>
    <row r="155" spans="15:20" x14ac:dyDescent="0.25">
      <c r="O155" s="1"/>
      <c r="T155" s="4" t="s">
        <v>302</v>
      </c>
    </row>
    <row r="156" spans="15:20" x14ac:dyDescent="0.25">
      <c r="O156" s="1"/>
      <c r="T156" s="4" t="s">
        <v>303</v>
      </c>
    </row>
    <row r="157" spans="15:20" x14ac:dyDescent="0.25">
      <c r="O157" s="1"/>
      <c r="T157" s="4" t="s">
        <v>304</v>
      </c>
    </row>
    <row r="158" spans="15:20" x14ac:dyDescent="0.25">
      <c r="O158" s="1"/>
      <c r="T158" s="4" t="s">
        <v>305</v>
      </c>
    </row>
    <row r="159" spans="15:20" x14ac:dyDescent="0.25">
      <c r="O159" s="1"/>
      <c r="T159" s="4" t="s">
        <v>306</v>
      </c>
    </row>
    <row r="160" spans="15:20" x14ac:dyDescent="0.25">
      <c r="O160" s="1"/>
      <c r="T160" s="4" t="s">
        <v>307</v>
      </c>
    </row>
    <row r="161" spans="15:20" x14ac:dyDescent="0.25">
      <c r="O161" s="1"/>
      <c r="T161" s="4" t="s">
        <v>308</v>
      </c>
    </row>
    <row r="162" spans="15:20" x14ac:dyDescent="0.25">
      <c r="O162" s="1"/>
      <c r="T162" s="4" t="s">
        <v>309</v>
      </c>
    </row>
    <row r="163" spans="15:20" x14ac:dyDescent="0.25">
      <c r="O163" s="1"/>
      <c r="T163" s="4" t="s">
        <v>310</v>
      </c>
    </row>
    <row r="164" spans="15:20" x14ac:dyDescent="0.25">
      <c r="O164" s="1"/>
      <c r="T164" s="4" t="s">
        <v>311</v>
      </c>
    </row>
    <row r="165" spans="15:20" x14ac:dyDescent="0.25">
      <c r="O165" s="1"/>
      <c r="T165" s="4" t="s">
        <v>312</v>
      </c>
    </row>
    <row r="166" spans="15:20" x14ac:dyDescent="0.25">
      <c r="O166" s="1"/>
      <c r="T166" s="4" t="s">
        <v>313</v>
      </c>
    </row>
    <row r="167" spans="15:20" x14ac:dyDescent="0.25">
      <c r="O167" s="1"/>
      <c r="T167" s="4" t="s">
        <v>314</v>
      </c>
    </row>
    <row r="168" spans="15:20" x14ac:dyDescent="0.25">
      <c r="O168" s="1"/>
      <c r="T168" s="4" t="s">
        <v>315</v>
      </c>
    </row>
    <row r="169" spans="15:20" x14ac:dyDescent="0.25">
      <c r="O169" s="1"/>
      <c r="T169" s="4" t="s">
        <v>316</v>
      </c>
    </row>
    <row r="170" spans="15:20" x14ac:dyDescent="0.25">
      <c r="O170" s="1"/>
      <c r="T170" s="4" t="s">
        <v>317</v>
      </c>
    </row>
    <row r="171" spans="15:20" x14ac:dyDescent="0.25">
      <c r="O171" s="1"/>
      <c r="T171" s="4" t="s">
        <v>318</v>
      </c>
    </row>
    <row r="172" spans="15:20" x14ac:dyDescent="0.25">
      <c r="O172" s="1"/>
      <c r="T172" s="4" t="s">
        <v>319</v>
      </c>
    </row>
    <row r="173" spans="15:20" x14ac:dyDescent="0.25">
      <c r="O173" s="1"/>
      <c r="T173" s="4" t="s">
        <v>320</v>
      </c>
    </row>
    <row r="174" spans="15:20" x14ac:dyDescent="0.25">
      <c r="O174" s="1"/>
      <c r="T174" s="4" t="s">
        <v>321</v>
      </c>
    </row>
    <row r="175" spans="15:20" x14ac:dyDescent="0.25">
      <c r="O175" s="1"/>
      <c r="T175" s="4" t="s">
        <v>322</v>
      </c>
    </row>
    <row r="176" spans="15:20" x14ac:dyDescent="0.25">
      <c r="O176" s="1"/>
      <c r="T176" s="4" t="s">
        <v>323</v>
      </c>
    </row>
    <row r="177" spans="15:20" x14ac:dyDescent="0.25">
      <c r="O177" s="1"/>
      <c r="T177" s="4" t="s">
        <v>324</v>
      </c>
    </row>
    <row r="178" spans="15:20" x14ac:dyDescent="0.25">
      <c r="O178" s="1"/>
      <c r="T178" s="4" t="s">
        <v>325</v>
      </c>
    </row>
    <row r="179" spans="15:20" x14ac:dyDescent="0.25">
      <c r="O179" s="1"/>
      <c r="T179" s="4" t="s">
        <v>326</v>
      </c>
    </row>
    <row r="180" spans="15:20" x14ac:dyDescent="0.25">
      <c r="O180" s="1"/>
      <c r="T180" s="4" t="s">
        <v>327</v>
      </c>
    </row>
    <row r="181" spans="15:20" x14ac:dyDescent="0.25">
      <c r="O181" s="1"/>
      <c r="T181" s="4" t="s">
        <v>328</v>
      </c>
    </row>
    <row r="182" spans="15:20" x14ac:dyDescent="0.25">
      <c r="O182" s="1"/>
      <c r="T182" s="4" t="s">
        <v>329</v>
      </c>
    </row>
    <row r="183" spans="15:20" x14ac:dyDescent="0.25">
      <c r="O183" s="1"/>
      <c r="T183" s="4" t="s">
        <v>330</v>
      </c>
    </row>
    <row r="184" spans="15:20" x14ac:dyDescent="0.25">
      <c r="O184" s="1"/>
      <c r="T184" s="4" t="s">
        <v>331</v>
      </c>
    </row>
    <row r="185" spans="15:20" x14ac:dyDescent="0.25">
      <c r="O185" s="1"/>
      <c r="T185" s="4" t="s">
        <v>332</v>
      </c>
    </row>
    <row r="186" spans="15:20" x14ac:dyDescent="0.25">
      <c r="O186" s="1"/>
      <c r="T186" s="4" t="s">
        <v>333</v>
      </c>
    </row>
    <row r="187" spans="15:20" x14ac:dyDescent="0.25">
      <c r="O187" s="1"/>
      <c r="T187" s="4" t="s">
        <v>334</v>
      </c>
    </row>
    <row r="188" spans="15:20" x14ac:dyDescent="0.25">
      <c r="O188" s="1"/>
      <c r="T188" s="4" t="s">
        <v>335</v>
      </c>
    </row>
    <row r="189" spans="15:20" x14ac:dyDescent="0.25">
      <c r="O189" s="1"/>
      <c r="T189" s="4" t="s">
        <v>336</v>
      </c>
    </row>
    <row r="190" spans="15:20" x14ac:dyDescent="0.25">
      <c r="O190" s="1"/>
      <c r="T190" s="4" t="s">
        <v>337</v>
      </c>
    </row>
    <row r="191" spans="15:20" x14ac:dyDescent="0.25">
      <c r="O191" s="1"/>
      <c r="T191" s="4" t="s">
        <v>338</v>
      </c>
    </row>
    <row r="192" spans="15:20" x14ac:dyDescent="0.25">
      <c r="O192" s="1"/>
      <c r="T192" s="4" t="s">
        <v>339</v>
      </c>
    </row>
    <row r="193" spans="15:20" x14ac:dyDescent="0.25">
      <c r="O193" s="1"/>
      <c r="T193" s="4" t="s">
        <v>340</v>
      </c>
    </row>
    <row r="194" spans="15:20" x14ac:dyDescent="0.25">
      <c r="O194" s="1"/>
      <c r="T194" s="4" t="s">
        <v>341</v>
      </c>
    </row>
    <row r="195" spans="15:20" x14ac:dyDescent="0.25">
      <c r="O195" s="1"/>
      <c r="T195" s="4" t="s">
        <v>342</v>
      </c>
    </row>
    <row r="196" spans="15:20" x14ac:dyDescent="0.25">
      <c r="O196" s="1"/>
      <c r="T196" s="4" t="s">
        <v>343</v>
      </c>
    </row>
    <row r="197" spans="15:20" x14ac:dyDescent="0.25">
      <c r="O197" s="1"/>
      <c r="T197" s="4" t="s">
        <v>344</v>
      </c>
    </row>
    <row r="198" spans="15:20" x14ac:dyDescent="0.25">
      <c r="O198" s="1"/>
      <c r="T198" s="4" t="s">
        <v>345</v>
      </c>
    </row>
    <row r="199" spans="15:20" x14ac:dyDescent="0.25">
      <c r="O199" s="1"/>
      <c r="T199" s="4" t="s">
        <v>346</v>
      </c>
    </row>
    <row r="200" spans="15:20" x14ac:dyDescent="0.25">
      <c r="O200" s="1"/>
      <c r="T200" s="4" t="s">
        <v>347</v>
      </c>
    </row>
    <row r="201" spans="15:20" x14ac:dyDescent="0.25">
      <c r="O201" s="1"/>
      <c r="T201" s="4" t="s">
        <v>348</v>
      </c>
    </row>
    <row r="202" spans="15:20" x14ac:dyDescent="0.25">
      <c r="O202" s="1"/>
      <c r="T202" s="4" t="s">
        <v>349</v>
      </c>
    </row>
    <row r="203" spans="15:20" x14ac:dyDescent="0.25">
      <c r="O203" s="1"/>
      <c r="T203" s="4" t="s">
        <v>350</v>
      </c>
    </row>
    <row r="204" spans="15:20" x14ac:dyDescent="0.25">
      <c r="O204" s="1"/>
      <c r="T204" s="4" t="s">
        <v>351</v>
      </c>
    </row>
    <row r="205" spans="15:20" x14ac:dyDescent="0.25">
      <c r="O205" s="1"/>
      <c r="T205" s="4" t="s">
        <v>352</v>
      </c>
    </row>
    <row r="206" spans="15:20" x14ac:dyDescent="0.25">
      <c r="O206" s="1"/>
      <c r="T206" s="4" t="s">
        <v>353</v>
      </c>
    </row>
    <row r="207" spans="15:20" x14ac:dyDescent="0.25">
      <c r="O207" s="1"/>
      <c r="T207" s="4" t="s">
        <v>354</v>
      </c>
    </row>
    <row r="208" spans="15:20" x14ac:dyDescent="0.25">
      <c r="O208" s="1"/>
      <c r="T208" s="4" t="s">
        <v>355</v>
      </c>
    </row>
    <row r="209" spans="15:20" x14ac:dyDescent="0.25">
      <c r="O209" s="1"/>
      <c r="T209" s="4" t="s">
        <v>356</v>
      </c>
    </row>
    <row r="210" spans="15:20" x14ac:dyDescent="0.25">
      <c r="O210" s="1"/>
      <c r="T210" s="4" t="s">
        <v>357</v>
      </c>
    </row>
    <row r="211" spans="15:20" x14ac:dyDescent="0.25">
      <c r="O211" s="1"/>
      <c r="T211" s="4" t="s">
        <v>358</v>
      </c>
    </row>
    <row r="212" spans="15:20" x14ac:dyDescent="0.25">
      <c r="O212" s="1"/>
      <c r="T212" s="4" t="s">
        <v>359</v>
      </c>
    </row>
    <row r="213" spans="15:20" x14ac:dyDescent="0.25">
      <c r="O213" s="1"/>
      <c r="T213" s="4" t="s">
        <v>360</v>
      </c>
    </row>
    <row r="214" spans="15:20" x14ac:dyDescent="0.25">
      <c r="O214" s="1"/>
      <c r="T214" s="4" t="s">
        <v>361</v>
      </c>
    </row>
    <row r="215" spans="15:20" x14ac:dyDescent="0.25">
      <c r="O215" s="1"/>
      <c r="T215" s="4" t="s">
        <v>362</v>
      </c>
    </row>
    <row r="216" spans="15:20" x14ac:dyDescent="0.25">
      <c r="O216" s="1"/>
      <c r="T216" s="4" t="s">
        <v>363</v>
      </c>
    </row>
    <row r="217" spans="15:20" x14ac:dyDescent="0.25">
      <c r="O217" s="1"/>
      <c r="T217" s="4" t="s">
        <v>364</v>
      </c>
    </row>
    <row r="218" spans="15:20" x14ac:dyDescent="0.25">
      <c r="O218" s="1"/>
      <c r="T218" s="4" t="s">
        <v>365</v>
      </c>
    </row>
    <row r="219" spans="15:20" x14ac:dyDescent="0.25">
      <c r="O219" s="1"/>
      <c r="T219" s="4" t="s">
        <v>366</v>
      </c>
    </row>
    <row r="220" spans="15:20" x14ac:dyDescent="0.25">
      <c r="O220" s="1"/>
      <c r="T220" s="4" t="s">
        <v>367</v>
      </c>
    </row>
    <row r="221" spans="15:20" x14ac:dyDescent="0.25">
      <c r="O221" s="1"/>
      <c r="T221" s="4" t="s">
        <v>368</v>
      </c>
    </row>
    <row r="222" spans="15:20" x14ac:dyDescent="0.25">
      <c r="O222" s="1"/>
    </row>
    <row r="223" spans="15:20" x14ac:dyDescent="0.25">
      <c r="O223" s="1"/>
    </row>
    <row r="224" spans="15:20" x14ac:dyDescent="0.25">
      <c r="O224" s="1"/>
    </row>
    <row r="225" spans="15:15" x14ac:dyDescent="0.25">
      <c r="O225" s="1"/>
    </row>
    <row r="226" spans="15:15" x14ac:dyDescent="0.25">
      <c r="O226" s="1"/>
    </row>
    <row r="227" spans="15:15" x14ac:dyDescent="0.25">
      <c r="O227" s="1"/>
    </row>
    <row r="228" spans="15:15" x14ac:dyDescent="0.25">
      <c r="O228" s="1"/>
    </row>
    <row r="229" spans="15:15" x14ac:dyDescent="0.25">
      <c r="O229" s="1"/>
    </row>
    <row r="230" spans="15:15" x14ac:dyDescent="0.25">
      <c r="O230" s="1"/>
    </row>
    <row r="231" spans="15:15" x14ac:dyDescent="0.25">
      <c r="O231" s="1"/>
    </row>
    <row r="232" spans="15:15" x14ac:dyDescent="0.25">
      <c r="O232" s="1"/>
    </row>
    <row r="233" spans="15:15" x14ac:dyDescent="0.25">
      <c r="O233" s="1"/>
    </row>
    <row r="234" spans="15:15" x14ac:dyDescent="0.25">
      <c r="O234" s="1"/>
    </row>
    <row r="235" spans="15:15" x14ac:dyDescent="0.25">
      <c r="O235" s="1"/>
    </row>
    <row r="236" spans="15:15" x14ac:dyDescent="0.25">
      <c r="O236" s="1"/>
    </row>
    <row r="237" spans="15:15" x14ac:dyDescent="0.25">
      <c r="O237" s="1"/>
    </row>
    <row r="238" spans="15:15" x14ac:dyDescent="0.25">
      <c r="O238" s="1"/>
    </row>
    <row r="239" spans="15:15" x14ac:dyDescent="0.25">
      <c r="O239" s="1"/>
    </row>
    <row r="240" spans="15:15" x14ac:dyDescent="0.25">
      <c r="O240" s="1"/>
    </row>
    <row r="241" spans="15:15" x14ac:dyDescent="0.25">
      <c r="O241" s="1"/>
    </row>
    <row r="242" spans="15:15" x14ac:dyDescent="0.25">
      <c r="O242" s="1"/>
    </row>
    <row r="243" spans="15:15" x14ac:dyDescent="0.25">
      <c r="O243" s="1"/>
    </row>
    <row r="244" spans="15:15" x14ac:dyDescent="0.25">
      <c r="O244" s="1"/>
    </row>
    <row r="245" spans="15:15" x14ac:dyDescent="0.25">
      <c r="O245" s="1"/>
    </row>
    <row r="246" spans="15:15" x14ac:dyDescent="0.25">
      <c r="O246" s="1"/>
    </row>
    <row r="247" spans="15:15" x14ac:dyDescent="0.25">
      <c r="O247" s="1"/>
    </row>
    <row r="248" spans="15:15" x14ac:dyDescent="0.25">
      <c r="O248" s="1"/>
    </row>
    <row r="249" spans="15:15" x14ac:dyDescent="0.25">
      <c r="O249" s="1"/>
    </row>
    <row r="250" spans="15:15" x14ac:dyDescent="0.25">
      <c r="O250" s="1"/>
    </row>
    <row r="251" spans="15:15" x14ac:dyDescent="0.25">
      <c r="O251" s="1"/>
    </row>
    <row r="252" spans="15:15" x14ac:dyDescent="0.25">
      <c r="O252" s="1"/>
    </row>
    <row r="253" spans="15:15" x14ac:dyDescent="0.25">
      <c r="O253" s="1"/>
    </row>
    <row r="254" spans="15:15" x14ac:dyDescent="0.25">
      <c r="O254" s="1"/>
    </row>
    <row r="255" spans="15:15" x14ac:dyDescent="0.25">
      <c r="O255" s="1"/>
    </row>
    <row r="256" spans="15:15" x14ac:dyDescent="0.25">
      <c r="O256" s="1"/>
    </row>
    <row r="257" spans="15:15" x14ac:dyDescent="0.25">
      <c r="O257" s="1"/>
    </row>
    <row r="258" spans="15:15" x14ac:dyDescent="0.25">
      <c r="O258" s="1"/>
    </row>
    <row r="259" spans="15:15" x14ac:dyDescent="0.25">
      <c r="O259" s="1"/>
    </row>
    <row r="260" spans="15:15" x14ac:dyDescent="0.25">
      <c r="O260" s="1"/>
    </row>
    <row r="261" spans="15:15" x14ac:dyDescent="0.25">
      <c r="O261" s="1"/>
    </row>
    <row r="262" spans="15:15" x14ac:dyDescent="0.25">
      <c r="O262" s="1"/>
    </row>
    <row r="263" spans="15:15" x14ac:dyDescent="0.25">
      <c r="O263" s="1"/>
    </row>
    <row r="264" spans="15:15" x14ac:dyDescent="0.25">
      <c r="O264" s="1"/>
    </row>
    <row r="265" spans="15:15" x14ac:dyDescent="0.25">
      <c r="O265" s="1"/>
    </row>
    <row r="266" spans="15:15" x14ac:dyDescent="0.25">
      <c r="O266" s="1"/>
    </row>
    <row r="267" spans="15:15" x14ac:dyDescent="0.25">
      <c r="O267" s="1"/>
    </row>
    <row r="268" spans="15:15" x14ac:dyDescent="0.25">
      <c r="O268" s="1"/>
    </row>
    <row r="269" spans="15:15" x14ac:dyDescent="0.25">
      <c r="O269" s="1"/>
    </row>
    <row r="270" spans="15:15" x14ac:dyDescent="0.25">
      <c r="O270" s="1"/>
    </row>
    <row r="271" spans="15:15" x14ac:dyDescent="0.25">
      <c r="O271" s="1"/>
    </row>
    <row r="272" spans="15:15" x14ac:dyDescent="0.25">
      <c r="O272" s="1"/>
    </row>
    <row r="273" spans="15:15" x14ac:dyDescent="0.25">
      <c r="O273" s="1"/>
    </row>
    <row r="274" spans="15:15" x14ac:dyDescent="0.25">
      <c r="O274" s="1"/>
    </row>
    <row r="275" spans="15:15" x14ac:dyDescent="0.25">
      <c r="O275" s="1"/>
    </row>
    <row r="276" spans="15:15" x14ac:dyDescent="0.25">
      <c r="O276" s="1"/>
    </row>
    <row r="277" spans="15:15" x14ac:dyDescent="0.25">
      <c r="O277" s="1"/>
    </row>
    <row r="278" spans="15:15" x14ac:dyDescent="0.25">
      <c r="O278" s="1"/>
    </row>
    <row r="279" spans="15:15" x14ac:dyDescent="0.25">
      <c r="O279" s="1"/>
    </row>
    <row r="280" spans="15:15" x14ac:dyDescent="0.25">
      <c r="O280" s="1"/>
    </row>
    <row r="281" spans="15:15" x14ac:dyDescent="0.25">
      <c r="O281" s="1"/>
    </row>
    <row r="282" spans="15:15" x14ac:dyDescent="0.25">
      <c r="O282" s="1"/>
    </row>
    <row r="283" spans="15:15" x14ac:dyDescent="0.25">
      <c r="O283" s="1"/>
    </row>
    <row r="284" spans="15:15" x14ac:dyDescent="0.25">
      <c r="O284" s="1"/>
    </row>
    <row r="285" spans="15:15" x14ac:dyDescent="0.25">
      <c r="O285" s="1"/>
    </row>
    <row r="286" spans="15:15" x14ac:dyDescent="0.25">
      <c r="O286" s="1"/>
    </row>
    <row r="287" spans="15:15" x14ac:dyDescent="0.25">
      <c r="O287" s="1"/>
    </row>
    <row r="288" spans="15:15" x14ac:dyDescent="0.25">
      <c r="O288" s="1"/>
    </row>
    <row r="289" spans="15:15" x14ac:dyDescent="0.25">
      <c r="O289" s="1"/>
    </row>
    <row r="290" spans="15:15" x14ac:dyDescent="0.25">
      <c r="O290" s="1"/>
    </row>
  </sheetData>
  <mergeCells count="3">
    <mergeCell ref="A3:A5"/>
    <mergeCell ref="A7:B7"/>
    <mergeCell ref="A9:N9"/>
  </mergeCells>
  <dataValidations count="9">
    <dataValidation type="list" allowBlank="1" showInputMessage="1" showErrorMessage="1" promptTitle="PACC" prompt="Seleccione el procedimiento de selección." sqref="K12:K84 JG12:JG84 TC12:TC84 ACY12:ACY84 AMU12:AMU84 AWQ12:AWQ84 BGM12:BGM84 BQI12:BQI84 CAE12:CAE84 CKA12:CKA84 CTW12:CTW84 DDS12:DDS84 DNO12:DNO84 DXK12:DXK84 EHG12:EHG84 ERC12:ERC84 FAY12:FAY84 FKU12:FKU84 FUQ12:FUQ84 GEM12:GEM84 GOI12:GOI84 GYE12:GYE84 HIA12:HIA84 HRW12:HRW84 IBS12:IBS84 ILO12:ILO84 IVK12:IVK84 JFG12:JFG84 JPC12:JPC84 JYY12:JYY84 KIU12:KIU84 KSQ12:KSQ84 LCM12:LCM84 LMI12:LMI84 LWE12:LWE84 MGA12:MGA84 MPW12:MPW84 MZS12:MZS84 NJO12:NJO84 NTK12:NTK84 ODG12:ODG84 ONC12:ONC84 OWY12:OWY84 PGU12:PGU84 PQQ12:PQQ84 QAM12:QAM84 QKI12:QKI84 QUE12:QUE84 REA12:REA84 RNW12:RNW84 RXS12:RXS84 SHO12:SHO84 SRK12:SRK84 TBG12:TBG84 TLC12:TLC84 TUY12:TUY84 UEU12:UEU84 UOQ12:UOQ84 UYM12:UYM84 VII12:VII84 VSE12:VSE84 WCA12:WCA84 WLW12:WLW84 WVS12:WVS84 K65548:K65620 JG65548:JG65620 TC65548:TC65620 ACY65548:ACY65620 AMU65548:AMU65620 AWQ65548:AWQ65620 BGM65548:BGM65620 BQI65548:BQI65620 CAE65548:CAE65620 CKA65548:CKA65620 CTW65548:CTW65620 DDS65548:DDS65620 DNO65548:DNO65620 DXK65548:DXK65620 EHG65548:EHG65620 ERC65548:ERC65620 FAY65548:FAY65620 FKU65548:FKU65620 FUQ65548:FUQ65620 GEM65548:GEM65620 GOI65548:GOI65620 GYE65548:GYE65620 HIA65548:HIA65620 HRW65548:HRW65620 IBS65548:IBS65620 ILO65548:ILO65620 IVK65548:IVK65620 JFG65548:JFG65620 JPC65548:JPC65620 JYY65548:JYY65620 KIU65548:KIU65620 KSQ65548:KSQ65620 LCM65548:LCM65620 LMI65548:LMI65620 LWE65548:LWE65620 MGA65548:MGA65620 MPW65548:MPW65620 MZS65548:MZS65620 NJO65548:NJO65620 NTK65548:NTK65620 ODG65548:ODG65620 ONC65548:ONC65620 OWY65548:OWY65620 PGU65548:PGU65620 PQQ65548:PQQ65620 QAM65548:QAM65620 QKI65548:QKI65620 QUE65548:QUE65620 REA65548:REA65620 RNW65548:RNW65620 RXS65548:RXS65620 SHO65548:SHO65620 SRK65548:SRK65620 TBG65548:TBG65620 TLC65548:TLC65620 TUY65548:TUY65620 UEU65548:UEU65620 UOQ65548:UOQ65620 UYM65548:UYM65620 VII65548:VII65620 VSE65548:VSE65620 WCA65548:WCA65620 WLW65548:WLW65620 WVS65548:WVS65620 K131084:K131156 JG131084:JG131156 TC131084:TC131156 ACY131084:ACY131156 AMU131084:AMU131156 AWQ131084:AWQ131156 BGM131084:BGM131156 BQI131084:BQI131156 CAE131084:CAE131156 CKA131084:CKA131156 CTW131084:CTW131156 DDS131084:DDS131156 DNO131084:DNO131156 DXK131084:DXK131156 EHG131084:EHG131156 ERC131084:ERC131156 FAY131084:FAY131156 FKU131084:FKU131156 FUQ131084:FUQ131156 GEM131084:GEM131156 GOI131084:GOI131156 GYE131084:GYE131156 HIA131084:HIA131156 HRW131084:HRW131156 IBS131084:IBS131156 ILO131084:ILO131156 IVK131084:IVK131156 JFG131084:JFG131156 JPC131084:JPC131156 JYY131084:JYY131156 KIU131084:KIU131156 KSQ131084:KSQ131156 LCM131084:LCM131156 LMI131084:LMI131156 LWE131084:LWE131156 MGA131084:MGA131156 MPW131084:MPW131156 MZS131084:MZS131156 NJO131084:NJO131156 NTK131084:NTK131156 ODG131084:ODG131156 ONC131084:ONC131156 OWY131084:OWY131156 PGU131084:PGU131156 PQQ131084:PQQ131156 QAM131084:QAM131156 QKI131084:QKI131156 QUE131084:QUE131156 REA131084:REA131156 RNW131084:RNW131156 RXS131084:RXS131156 SHO131084:SHO131156 SRK131084:SRK131156 TBG131084:TBG131156 TLC131084:TLC131156 TUY131084:TUY131156 UEU131084:UEU131156 UOQ131084:UOQ131156 UYM131084:UYM131156 VII131084:VII131156 VSE131084:VSE131156 WCA131084:WCA131156 WLW131084:WLW131156 WVS131084:WVS131156 K196620:K196692 JG196620:JG196692 TC196620:TC196692 ACY196620:ACY196692 AMU196620:AMU196692 AWQ196620:AWQ196692 BGM196620:BGM196692 BQI196620:BQI196692 CAE196620:CAE196692 CKA196620:CKA196692 CTW196620:CTW196692 DDS196620:DDS196692 DNO196620:DNO196692 DXK196620:DXK196692 EHG196620:EHG196692 ERC196620:ERC196692 FAY196620:FAY196692 FKU196620:FKU196692 FUQ196620:FUQ196692 GEM196620:GEM196692 GOI196620:GOI196692 GYE196620:GYE196692 HIA196620:HIA196692 HRW196620:HRW196692 IBS196620:IBS196692 ILO196620:ILO196692 IVK196620:IVK196692 JFG196620:JFG196692 JPC196620:JPC196692 JYY196620:JYY196692 KIU196620:KIU196692 KSQ196620:KSQ196692 LCM196620:LCM196692 LMI196620:LMI196692 LWE196620:LWE196692 MGA196620:MGA196692 MPW196620:MPW196692 MZS196620:MZS196692 NJO196620:NJO196692 NTK196620:NTK196692 ODG196620:ODG196692 ONC196620:ONC196692 OWY196620:OWY196692 PGU196620:PGU196692 PQQ196620:PQQ196692 QAM196620:QAM196692 QKI196620:QKI196692 QUE196620:QUE196692 REA196620:REA196692 RNW196620:RNW196692 RXS196620:RXS196692 SHO196620:SHO196692 SRK196620:SRK196692 TBG196620:TBG196692 TLC196620:TLC196692 TUY196620:TUY196692 UEU196620:UEU196692 UOQ196620:UOQ196692 UYM196620:UYM196692 VII196620:VII196692 VSE196620:VSE196692 WCA196620:WCA196692 WLW196620:WLW196692 WVS196620:WVS196692 K262156:K262228 JG262156:JG262228 TC262156:TC262228 ACY262156:ACY262228 AMU262156:AMU262228 AWQ262156:AWQ262228 BGM262156:BGM262228 BQI262156:BQI262228 CAE262156:CAE262228 CKA262156:CKA262228 CTW262156:CTW262228 DDS262156:DDS262228 DNO262156:DNO262228 DXK262156:DXK262228 EHG262156:EHG262228 ERC262156:ERC262228 FAY262156:FAY262228 FKU262156:FKU262228 FUQ262156:FUQ262228 GEM262156:GEM262228 GOI262156:GOI262228 GYE262156:GYE262228 HIA262156:HIA262228 HRW262156:HRW262228 IBS262156:IBS262228 ILO262156:ILO262228 IVK262156:IVK262228 JFG262156:JFG262228 JPC262156:JPC262228 JYY262156:JYY262228 KIU262156:KIU262228 KSQ262156:KSQ262228 LCM262156:LCM262228 LMI262156:LMI262228 LWE262156:LWE262228 MGA262156:MGA262228 MPW262156:MPW262228 MZS262156:MZS262228 NJO262156:NJO262228 NTK262156:NTK262228 ODG262156:ODG262228 ONC262156:ONC262228 OWY262156:OWY262228 PGU262156:PGU262228 PQQ262156:PQQ262228 QAM262156:QAM262228 QKI262156:QKI262228 QUE262156:QUE262228 REA262156:REA262228 RNW262156:RNW262228 RXS262156:RXS262228 SHO262156:SHO262228 SRK262156:SRK262228 TBG262156:TBG262228 TLC262156:TLC262228 TUY262156:TUY262228 UEU262156:UEU262228 UOQ262156:UOQ262228 UYM262156:UYM262228 VII262156:VII262228 VSE262156:VSE262228 WCA262156:WCA262228 WLW262156:WLW262228 WVS262156:WVS262228 K327692:K327764 JG327692:JG327764 TC327692:TC327764 ACY327692:ACY327764 AMU327692:AMU327764 AWQ327692:AWQ327764 BGM327692:BGM327764 BQI327692:BQI327764 CAE327692:CAE327764 CKA327692:CKA327764 CTW327692:CTW327764 DDS327692:DDS327764 DNO327692:DNO327764 DXK327692:DXK327764 EHG327692:EHG327764 ERC327692:ERC327764 FAY327692:FAY327764 FKU327692:FKU327764 FUQ327692:FUQ327764 GEM327692:GEM327764 GOI327692:GOI327764 GYE327692:GYE327764 HIA327692:HIA327764 HRW327692:HRW327764 IBS327692:IBS327764 ILO327692:ILO327764 IVK327692:IVK327764 JFG327692:JFG327764 JPC327692:JPC327764 JYY327692:JYY327764 KIU327692:KIU327764 KSQ327692:KSQ327764 LCM327692:LCM327764 LMI327692:LMI327764 LWE327692:LWE327764 MGA327692:MGA327764 MPW327692:MPW327764 MZS327692:MZS327764 NJO327692:NJO327764 NTK327692:NTK327764 ODG327692:ODG327764 ONC327692:ONC327764 OWY327692:OWY327764 PGU327692:PGU327764 PQQ327692:PQQ327764 QAM327692:QAM327764 QKI327692:QKI327764 QUE327692:QUE327764 REA327692:REA327764 RNW327692:RNW327764 RXS327692:RXS327764 SHO327692:SHO327764 SRK327692:SRK327764 TBG327692:TBG327764 TLC327692:TLC327764 TUY327692:TUY327764 UEU327692:UEU327764 UOQ327692:UOQ327764 UYM327692:UYM327764 VII327692:VII327764 VSE327692:VSE327764 WCA327692:WCA327764 WLW327692:WLW327764 WVS327692:WVS327764 K393228:K393300 JG393228:JG393300 TC393228:TC393300 ACY393228:ACY393300 AMU393228:AMU393300 AWQ393228:AWQ393300 BGM393228:BGM393300 BQI393228:BQI393300 CAE393228:CAE393300 CKA393228:CKA393300 CTW393228:CTW393300 DDS393228:DDS393300 DNO393228:DNO393300 DXK393228:DXK393300 EHG393228:EHG393300 ERC393228:ERC393300 FAY393228:FAY393300 FKU393228:FKU393300 FUQ393228:FUQ393300 GEM393228:GEM393300 GOI393228:GOI393300 GYE393228:GYE393300 HIA393228:HIA393300 HRW393228:HRW393300 IBS393228:IBS393300 ILO393228:ILO393300 IVK393228:IVK393300 JFG393228:JFG393300 JPC393228:JPC393300 JYY393228:JYY393300 KIU393228:KIU393300 KSQ393228:KSQ393300 LCM393228:LCM393300 LMI393228:LMI393300 LWE393228:LWE393300 MGA393228:MGA393300 MPW393228:MPW393300 MZS393228:MZS393300 NJO393228:NJO393300 NTK393228:NTK393300 ODG393228:ODG393300 ONC393228:ONC393300 OWY393228:OWY393300 PGU393228:PGU393300 PQQ393228:PQQ393300 QAM393228:QAM393300 QKI393228:QKI393300 QUE393228:QUE393300 REA393228:REA393300 RNW393228:RNW393300 RXS393228:RXS393300 SHO393228:SHO393300 SRK393228:SRK393300 TBG393228:TBG393300 TLC393228:TLC393300 TUY393228:TUY393300 UEU393228:UEU393300 UOQ393228:UOQ393300 UYM393228:UYM393300 VII393228:VII393300 VSE393228:VSE393300 WCA393228:WCA393300 WLW393228:WLW393300 WVS393228:WVS393300 K458764:K458836 JG458764:JG458836 TC458764:TC458836 ACY458764:ACY458836 AMU458764:AMU458836 AWQ458764:AWQ458836 BGM458764:BGM458836 BQI458764:BQI458836 CAE458764:CAE458836 CKA458764:CKA458836 CTW458764:CTW458836 DDS458764:DDS458836 DNO458764:DNO458836 DXK458764:DXK458836 EHG458764:EHG458836 ERC458764:ERC458836 FAY458764:FAY458836 FKU458764:FKU458836 FUQ458764:FUQ458836 GEM458764:GEM458836 GOI458764:GOI458836 GYE458764:GYE458836 HIA458764:HIA458836 HRW458764:HRW458836 IBS458764:IBS458836 ILO458764:ILO458836 IVK458764:IVK458836 JFG458764:JFG458836 JPC458764:JPC458836 JYY458764:JYY458836 KIU458764:KIU458836 KSQ458764:KSQ458836 LCM458764:LCM458836 LMI458764:LMI458836 LWE458764:LWE458836 MGA458764:MGA458836 MPW458764:MPW458836 MZS458764:MZS458836 NJO458764:NJO458836 NTK458764:NTK458836 ODG458764:ODG458836 ONC458764:ONC458836 OWY458764:OWY458836 PGU458764:PGU458836 PQQ458764:PQQ458836 QAM458764:QAM458836 QKI458764:QKI458836 QUE458764:QUE458836 REA458764:REA458836 RNW458764:RNW458836 RXS458764:RXS458836 SHO458764:SHO458836 SRK458764:SRK458836 TBG458764:TBG458836 TLC458764:TLC458836 TUY458764:TUY458836 UEU458764:UEU458836 UOQ458764:UOQ458836 UYM458764:UYM458836 VII458764:VII458836 VSE458764:VSE458836 WCA458764:WCA458836 WLW458764:WLW458836 WVS458764:WVS458836 K524300:K524372 JG524300:JG524372 TC524300:TC524372 ACY524300:ACY524372 AMU524300:AMU524372 AWQ524300:AWQ524372 BGM524300:BGM524372 BQI524300:BQI524372 CAE524300:CAE524372 CKA524300:CKA524372 CTW524300:CTW524372 DDS524300:DDS524372 DNO524300:DNO524372 DXK524300:DXK524372 EHG524300:EHG524372 ERC524300:ERC524372 FAY524300:FAY524372 FKU524300:FKU524372 FUQ524300:FUQ524372 GEM524300:GEM524372 GOI524300:GOI524372 GYE524300:GYE524372 HIA524300:HIA524372 HRW524300:HRW524372 IBS524300:IBS524372 ILO524300:ILO524372 IVK524300:IVK524372 JFG524300:JFG524372 JPC524300:JPC524372 JYY524300:JYY524372 KIU524300:KIU524372 KSQ524300:KSQ524372 LCM524300:LCM524372 LMI524300:LMI524372 LWE524300:LWE524372 MGA524300:MGA524372 MPW524300:MPW524372 MZS524300:MZS524372 NJO524300:NJO524372 NTK524300:NTK524372 ODG524300:ODG524372 ONC524300:ONC524372 OWY524300:OWY524372 PGU524300:PGU524372 PQQ524300:PQQ524372 QAM524300:QAM524372 QKI524300:QKI524372 QUE524300:QUE524372 REA524300:REA524372 RNW524300:RNW524372 RXS524300:RXS524372 SHO524300:SHO524372 SRK524300:SRK524372 TBG524300:TBG524372 TLC524300:TLC524372 TUY524300:TUY524372 UEU524300:UEU524372 UOQ524300:UOQ524372 UYM524300:UYM524372 VII524300:VII524372 VSE524300:VSE524372 WCA524300:WCA524372 WLW524300:WLW524372 WVS524300:WVS524372 K589836:K589908 JG589836:JG589908 TC589836:TC589908 ACY589836:ACY589908 AMU589836:AMU589908 AWQ589836:AWQ589908 BGM589836:BGM589908 BQI589836:BQI589908 CAE589836:CAE589908 CKA589836:CKA589908 CTW589836:CTW589908 DDS589836:DDS589908 DNO589836:DNO589908 DXK589836:DXK589908 EHG589836:EHG589908 ERC589836:ERC589908 FAY589836:FAY589908 FKU589836:FKU589908 FUQ589836:FUQ589908 GEM589836:GEM589908 GOI589836:GOI589908 GYE589836:GYE589908 HIA589836:HIA589908 HRW589836:HRW589908 IBS589836:IBS589908 ILO589836:ILO589908 IVK589836:IVK589908 JFG589836:JFG589908 JPC589836:JPC589908 JYY589836:JYY589908 KIU589836:KIU589908 KSQ589836:KSQ589908 LCM589836:LCM589908 LMI589836:LMI589908 LWE589836:LWE589908 MGA589836:MGA589908 MPW589836:MPW589908 MZS589836:MZS589908 NJO589836:NJO589908 NTK589836:NTK589908 ODG589836:ODG589908 ONC589836:ONC589908 OWY589836:OWY589908 PGU589836:PGU589908 PQQ589836:PQQ589908 QAM589836:QAM589908 QKI589836:QKI589908 QUE589836:QUE589908 REA589836:REA589908 RNW589836:RNW589908 RXS589836:RXS589908 SHO589836:SHO589908 SRK589836:SRK589908 TBG589836:TBG589908 TLC589836:TLC589908 TUY589836:TUY589908 UEU589836:UEU589908 UOQ589836:UOQ589908 UYM589836:UYM589908 VII589836:VII589908 VSE589836:VSE589908 WCA589836:WCA589908 WLW589836:WLW589908 WVS589836:WVS589908 K655372:K655444 JG655372:JG655444 TC655372:TC655444 ACY655372:ACY655444 AMU655372:AMU655444 AWQ655372:AWQ655444 BGM655372:BGM655444 BQI655372:BQI655444 CAE655372:CAE655444 CKA655372:CKA655444 CTW655372:CTW655444 DDS655372:DDS655444 DNO655372:DNO655444 DXK655372:DXK655444 EHG655372:EHG655444 ERC655372:ERC655444 FAY655372:FAY655444 FKU655372:FKU655444 FUQ655372:FUQ655444 GEM655372:GEM655444 GOI655372:GOI655444 GYE655372:GYE655444 HIA655372:HIA655444 HRW655372:HRW655444 IBS655372:IBS655444 ILO655372:ILO655444 IVK655372:IVK655444 JFG655372:JFG655444 JPC655372:JPC655444 JYY655372:JYY655444 KIU655372:KIU655444 KSQ655372:KSQ655444 LCM655372:LCM655444 LMI655372:LMI655444 LWE655372:LWE655444 MGA655372:MGA655444 MPW655372:MPW655444 MZS655372:MZS655444 NJO655372:NJO655444 NTK655372:NTK655444 ODG655372:ODG655444 ONC655372:ONC655444 OWY655372:OWY655444 PGU655372:PGU655444 PQQ655372:PQQ655444 QAM655372:QAM655444 QKI655372:QKI655444 QUE655372:QUE655444 REA655372:REA655444 RNW655372:RNW655444 RXS655372:RXS655444 SHO655372:SHO655444 SRK655372:SRK655444 TBG655372:TBG655444 TLC655372:TLC655444 TUY655372:TUY655444 UEU655372:UEU655444 UOQ655372:UOQ655444 UYM655372:UYM655444 VII655372:VII655444 VSE655372:VSE655444 WCA655372:WCA655444 WLW655372:WLW655444 WVS655372:WVS655444 K720908:K720980 JG720908:JG720980 TC720908:TC720980 ACY720908:ACY720980 AMU720908:AMU720980 AWQ720908:AWQ720980 BGM720908:BGM720980 BQI720908:BQI720980 CAE720908:CAE720980 CKA720908:CKA720980 CTW720908:CTW720980 DDS720908:DDS720980 DNO720908:DNO720980 DXK720908:DXK720980 EHG720908:EHG720980 ERC720908:ERC720980 FAY720908:FAY720980 FKU720908:FKU720980 FUQ720908:FUQ720980 GEM720908:GEM720980 GOI720908:GOI720980 GYE720908:GYE720980 HIA720908:HIA720980 HRW720908:HRW720980 IBS720908:IBS720980 ILO720908:ILO720980 IVK720908:IVK720980 JFG720908:JFG720980 JPC720908:JPC720980 JYY720908:JYY720980 KIU720908:KIU720980 KSQ720908:KSQ720980 LCM720908:LCM720980 LMI720908:LMI720980 LWE720908:LWE720980 MGA720908:MGA720980 MPW720908:MPW720980 MZS720908:MZS720980 NJO720908:NJO720980 NTK720908:NTK720980 ODG720908:ODG720980 ONC720908:ONC720980 OWY720908:OWY720980 PGU720908:PGU720980 PQQ720908:PQQ720980 QAM720908:QAM720980 QKI720908:QKI720980 QUE720908:QUE720980 REA720908:REA720980 RNW720908:RNW720980 RXS720908:RXS720980 SHO720908:SHO720980 SRK720908:SRK720980 TBG720908:TBG720980 TLC720908:TLC720980 TUY720908:TUY720980 UEU720908:UEU720980 UOQ720908:UOQ720980 UYM720908:UYM720980 VII720908:VII720980 VSE720908:VSE720980 WCA720908:WCA720980 WLW720908:WLW720980 WVS720908:WVS720980 K786444:K786516 JG786444:JG786516 TC786444:TC786516 ACY786444:ACY786516 AMU786444:AMU786516 AWQ786444:AWQ786516 BGM786444:BGM786516 BQI786444:BQI786516 CAE786444:CAE786516 CKA786444:CKA786516 CTW786444:CTW786516 DDS786444:DDS786516 DNO786444:DNO786516 DXK786444:DXK786516 EHG786444:EHG786516 ERC786444:ERC786516 FAY786444:FAY786516 FKU786444:FKU786516 FUQ786444:FUQ786516 GEM786444:GEM786516 GOI786444:GOI786516 GYE786444:GYE786516 HIA786444:HIA786516 HRW786444:HRW786516 IBS786444:IBS786516 ILO786444:ILO786516 IVK786444:IVK786516 JFG786444:JFG786516 JPC786444:JPC786516 JYY786444:JYY786516 KIU786444:KIU786516 KSQ786444:KSQ786516 LCM786444:LCM786516 LMI786444:LMI786516 LWE786444:LWE786516 MGA786444:MGA786516 MPW786444:MPW786516 MZS786444:MZS786516 NJO786444:NJO786516 NTK786444:NTK786516 ODG786444:ODG786516 ONC786444:ONC786516 OWY786444:OWY786516 PGU786444:PGU786516 PQQ786444:PQQ786516 QAM786444:QAM786516 QKI786444:QKI786516 QUE786444:QUE786516 REA786444:REA786516 RNW786444:RNW786516 RXS786444:RXS786516 SHO786444:SHO786516 SRK786444:SRK786516 TBG786444:TBG786516 TLC786444:TLC786516 TUY786444:TUY786516 UEU786444:UEU786516 UOQ786444:UOQ786516 UYM786444:UYM786516 VII786444:VII786516 VSE786444:VSE786516 WCA786444:WCA786516 WLW786444:WLW786516 WVS786444:WVS786516 K851980:K852052 JG851980:JG852052 TC851980:TC852052 ACY851980:ACY852052 AMU851980:AMU852052 AWQ851980:AWQ852052 BGM851980:BGM852052 BQI851980:BQI852052 CAE851980:CAE852052 CKA851980:CKA852052 CTW851980:CTW852052 DDS851980:DDS852052 DNO851980:DNO852052 DXK851980:DXK852052 EHG851980:EHG852052 ERC851980:ERC852052 FAY851980:FAY852052 FKU851980:FKU852052 FUQ851980:FUQ852052 GEM851980:GEM852052 GOI851980:GOI852052 GYE851980:GYE852052 HIA851980:HIA852052 HRW851980:HRW852052 IBS851980:IBS852052 ILO851980:ILO852052 IVK851980:IVK852052 JFG851980:JFG852052 JPC851980:JPC852052 JYY851980:JYY852052 KIU851980:KIU852052 KSQ851980:KSQ852052 LCM851980:LCM852052 LMI851980:LMI852052 LWE851980:LWE852052 MGA851980:MGA852052 MPW851980:MPW852052 MZS851980:MZS852052 NJO851980:NJO852052 NTK851980:NTK852052 ODG851980:ODG852052 ONC851980:ONC852052 OWY851980:OWY852052 PGU851980:PGU852052 PQQ851980:PQQ852052 QAM851980:QAM852052 QKI851980:QKI852052 QUE851980:QUE852052 REA851980:REA852052 RNW851980:RNW852052 RXS851980:RXS852052 SHO851980:SHO852052 SRK851980:SRK852052 TBG851980:TBG852052 TLC851980:TLC852052 TUY851980:TUY852052 UEU851980:UEU852052 UOQ851980:UOQ852052 UYM851980:UYM852052 VII851980:VII852052 VSE851980:VSE852052 WCA851980:WCA852052 WLW851980:WLW852052 WVS851980:WVS852052 K917516:K917588 JG917516:JG917588 TC917516:TC917588 ACY917516:ACY917588 AMU917516:AMU917588 AWQ917516:AWQ917588 BGM917516:BGM917588 BQI917516:BQI917588 CAE917516:CAE917588 CKA917516:CKA917588 CTW917516:CTW917588 DDS917516:DDS917588 DNO917516:DNO917588 DXK917516:DXK917588 EHG917516:EHG917588 ERC917516:ERC917588 FAY917516:FAY917588 FKU917516:FKU917588 FUQ917516:FUQ917588 GEM917516:GEM917588 GOI917516:GOI917588 GYE917516:GYE917588 HIA917516:HIA917588 HRW917516:HRW917588 IBS917516:IBS917588 ILO917516:ILO917588 IVK917516:IVK917588 JFG917516:JFG917588 JPC917516:JPC917588 JYY917516:JYY917588 KIU917516:KIU917588 KSQ917516:KSQ917588 LCM917516:LCM917588 LMI917516:LMI917588 LWE917516:LWE917588 MGA917516:MGA917588 MPW917516:MPW917588 MZS917516:MZS917588 NJO917516:NJO917588 NTK917516:NTK917588 ODG917516:ODG917588 ONC917516:ONC917588 OWY917516:OWY917588 PGU917516:PGU917588 PQQ917516:PQQ917588 QAM917516:QAM917588 QKI917516:QKI917588 QUE917516:QUE917588 REA917516:REA917588 RNW917516:RNW917588 RXS917516:RXS917588 SHO917516:SHO917588 SRK917516:SRK917588 TBG917516:TBG917588 TLC917516:TLC917588 TUY917516:TUY917588 UEU917516:UEU917588 UOQ917516:UOQ917588 UYM917516:UYM917588 VII917516:VII917588 VSE917516:VSE917588 WCA917516:WCA917588 WLW917516:WLW917588 WVS917516:WVS917588 K983052:K983124 JG983052:JG983124 TC983052:TC983124 ACY983052:ACY983124 AMU983052:AMU983124 AWQ983052:AWQ983124 BGM983052:BGM983124 BQI983052:BQI983124 CAE983052:CAE983124 CKA983052:CKA983124 CTW983052:CTW983124 DDS983052:DDS983124 DNO983052:DNO983124 DXK983052:DXK983124 EHG983052:EHG983124 ERC983052:ERC983124 FAY983052:FAY983124 FKU983052:FKU983124 FUQ983052:FUQ983124 GEM983052:GEM983124 GOI983052:GOI983124 GYE983052:GYE983124 HIA983052:HIA983124 HRW983052:HRW983124 IBS983052:IBS983124 ILO983052:ILO983124 IVK983052:IVK983124 JFG983052:JFG983124 JPC983052:JPC983124 JYY983052:JYY983124 KIU983052:KIU983124 KSQ983052:KSQ983124 LCM983052:LCM983124 LMI983052:LMI983124 LWE983052:LWE983124 MGA983052:MGA983124 MPW983052:MPW983124 MZS983052:MZS983124 NJO983052:NJO983124 NTK983052:NTK983124 ODG983052:ODG983124 ONC983052:ONC983124 OWY983052:OWY983124 PGU983052:PGU983124 PQQ983052:PQQ983124 QAM983052:QAM983124 QKI983052:QKI983124 QUE983052:QUE983124 REA983052:REA983124 RNW983052:RNW983124 RXS983052:RXS983124 SHO983052:SHO983124 SRK983052:SRK983124 TBG983052:TBG983124 TLC983052:TLC983124 TUY983052:TUY983124 UEU983052:UEU983124 UOQ983052:UOQ983124 UYM983052:UYM983124 VII983052:VII983124 VSE983052:VSE983124 WCA983052:WCA983124 WLW983052:WLW983124 WVS983052:WVS983124">
      <formula1>$V$11:$V$84</formula1>
    </dataValidation>
    <dataValidation allowBlank="1" showInputMessage="1" showErrorMessage="1" promptTitle="PACC" prompt="Digite la fuente de financiamiento del procedimiento de referencia." sqref="L12:L84 JH12:JH84 TD12:TD84 ACZ12:ACZ84 AMV12:AMV84 AWR12:AWR84 BGN12:BGN84 BQJ12:BQJ84 CAF12:CAF84 CKB12:CKB84 CTX12:CTX84 DDT12:DDT84 DNP12:DNP84 DXL12:DXL84 EHH12:EHH84 ERD12:ERD84 FAZ12:FAZ84 FKV12:FKV84 FUR12:FUR84 GEN12:GEN84 GOJ12:GOJ84 GYF12:GYF84 HIB12:HIB84 HRX12:HRX84 IBT12:IBT84 ILP12:ILP84 IVL12:IVL84 JFH12:JFH84 JPD12:JPD84 JYZ12:JYZ84 KIV12:KIV84 KSR12:KSR84 LCN12:LCN84 LMJ12:LMJ84 LWF12:LWF84 MGB12:MGB84 MPX12:MPX84 MZT12:MZT84 NJP12:NJP84 NTL12:NTL84 ODH12:ODH84 OND12:OND84 OWZ12:OWZ84 PGV12:PGV84 PQR12:PQR84 QAN12:QAN84 QKJ12:QKJ84 QUF12:QUF84 REB12:REB84 RNX12:RNX84 RXT12:RXT84 SHP12:SHP84 SRL12:SRL84 TBH12:TBH84 TLD12:TLD84 TUZ12:TUZ84 UEV12:UEV84 UOR12:UOR84 UYN12:UYN84 VIJ12:VIJ84 VSF12:VSF84 WCB12:WCB84 WLX12:WLX84 WVT12:WVT84 L65548:L65620 JH65548:JH65620 TD65548:TD65620 ACZ65548:ACZ65620 AMV65548:AMV65620 AWR65548:AWR65620 BGN65548:BGN65620 BQJ65548:BQJ65620 CAF65548:CAF65620 CKB65548:CKB65620 CTX65548:CTX65620 DDT65548:DDT65620 DNP65548:DNP65620 DXL65548:DXL65620 EHH65548:EHH65620 ERD65548:ERD65620 FAZ65548:FAZ65620 FKV65548:FKV65620 FUR65548:FUR65620 GEN65548:GEN65620 GOJ65548:GOJ65620 GYF65548:GYF65620 HIB65548:HIB65620 HRX65548:HRX65620 IBT65548:IBT65620 ILP65548:ILP65620 IVL65548:IVL65620 JFH65548:JFH65620 JPD65548:JPD65620 JYZ65548:JYZ65620 KIV65548:KIV65620 KSR65548:KSR65620 LCN65548:LCN65620 LMJ65548:LMJ65620 LWF65548:LWF65620 MGB65548:MGB65620 MPX65548:MPX65620 MZT65548:MZT65620 NJP65548:NJP65620 NTL65548:NTL65620 ODH65548:ODH65620 OND65548:OND65620 OWZ65548:OWZ65620 PGV65548:PGV65620 PQR65548:PQR65620 QAN65548:QAN65620 QKJ65548:QKJ65620 QUF65548:QUF65620 REB65548:REB65620 RNX65548:RNX65620 RXT65548:RXT65620 SHP65548:SHP65620 SRL65548:SRL65620 TBH65548:TBH65620 TLD65548:TLD65620 TUZ65548:TUZ65620 UEV65548:UEV65620 UOR65548:UOR65620 UYN65548:UYN65620 VIJ65548:VIJ65620 VSF65548:VSF65620 WCB65548:WCB65620 WLX65548:WLX65620 WVT65548:WVT65620 L131084:L131156 JH131084:JH131156 TD131084:TD131156 ACZ131084:ACZ131156 AMV131084:AMV131156 AWR131084:AWR131156 BGN131084:BGN131156 BQJ131084:BQJ131156 CAF131084:CAF131156 CKB131084:CKB131156 CTX131084:CTX131156 DDT131084:DDT131156 DNP131084:DNP131156 DXL131084:DXL131156 EHH131084:EHH131156 ERD131084:ERD131156 FAZ131084:FAZ131156 FKV131084:FKV131156 FUR131084:FUR131156 GEN131084:GEN131156 GOJ131084:GOJ131156 GYF131084:GYF131156 HIB131084:HIB131156 HRX131084:HRX131156 IBT131084:IBT131156 ILP131084:ILP131156 IVL131084:IVL131156 JFH131084:JFH131156 JPD131084:JPD131156 JYZ131084:JYZ131156 KIV131084:KIV131156 KSR131084:KSR131156 LCN131084:LCN131156 LMJ131084:LMJ131156 LWF131084:LWF131156 MGB131084:MGB131156 MPX131084:MPX131156 MZT131084:MZT131156 NJP131084:NJP131156 NTL131084:NTL131156 ODH131084:ODH131156 OND131084:OND131156 OWZ131084:OWZ131156 PGV131084:PGV131156 PQR131084:PQR131156 QAN131084:QAN131156 QKJ131084:QKJ131156 QUF131084:QUF131156 REB131084:REB131156 RNX131084:RNX131156 RXT131084:RXT131156 SHP131084:SHP131156 SRL131084:SRL131156 TBH131084:TBH131156 TLD131084:TLD131156 TUZ131084:TUZ131156 UEV131084:UEV131156 UOR131084:UOR131156 UYN131084:UYN131156 VIJ131084:VIJ131156 VSF131084:VSF131156 WCB131084:WCB131156 WLX131084:WLX131156 WVT131084:WVT131156 L196620:L196692 JH196620:JH196692 TD196620:TD196692 ACZ196620:ACZ196692 AMV196620:AMV196692 AWR196620:AWR196692 BGN196620:BGN196692 BQJ196620:BQJ196692 CAF196620:CAF196692 CKB196620:CKB196692 CTX196620:CTX196692 DDT196620:DDT196692 DNP196620:DNP196692 DXL196620:DXL196692 EHH196620:EHH196692 ERD196620:ERD196692 FAZ196620:FAZ196692 FKV196620:FKV196692 FUR196620:FUR196692 GEN196620:GEN196692 GOJ196620:GOJ196692 GYF196620:GYF196692 HIB196620:HIB196692 HRX196620:HRX196692 IBT196620:IBT196692 ILP196620:ILP196692 IVL196620:IVL196692 JFH196620:JFH196692 JPD196620:JPD196692 JYZ196620:JYZ196692 KIV196620:KIV196692 KSR196620:KSR196692 LCN196620:LCN196692 LMJ196620:LMJ196692 LWF196620:LWF196692 MGB196620:MGB196692 MPX196620:MPX196692 MZT196620:MZT196692 NJP196620:NJP196692 NTL196620:NTL196692 ODH196620:ODH196692 OND196620:OND196692 OWZ196620:OWZ196692 PGV196620:PGV196692 PQR196620:PQR196692 QAN196620:QAN196692 QKJ196620:QKJ196692 QUF196620:QUF196692 REB196620:REB196692 RNX196620:RNX196692 RXT196620:RXT196692 SHP196620:SHP196692 SRL196620:SRL196692 TBH196620:TBH196692 TLD196620:TLD196692 TUZ196620:TUZ196692 UEV196620:UEV196692 UOR196620:UOR196692 UYN196620:UYN196692 VIJ196620:VIJ196692 VSF196620:VSF196692 WCB196620:WCB196692 WLX196620:WLX196692 WVT196620:WVT196692 L262156:L262228 JH262156:JH262228 TD262156:TD262228 ACZ262156:ACZ262228 AMV262156:AMV262228 AWR262156:AWR262228 BGN262156:BGN262228 BQJ262156:BQJ262228 CAF262156:CAF262228 CKB262156:CKB262228 CTX262156:CTX262228 DDT262156:DDT262228 DNP262156:DNP262228 DXL262156:DXL262228 EHH262156:EHH262228 ERD262156:ERD262228 FAZ262156:FAZ262228 FKV262156:FKV262228 FUR262156:FUR262228 GEN262156:GEN262228 GOJ262156:GOJ262228 GYF262156:GYF262228 HIB262156:HIB262228 HRX262156:HRX262228 IBT262156:IBT262228 ILP262156:ILP262228 IVL262156:IVL262228 JFH262156:JFH262228 JPD262156:JPD262228 JYZ262156:JYZ262228 KIV262156:KIV262228 KSR262156:KSR262228 LCN262156:LCN262228 LMJ262156:LMJ262228 LWF262156:LWF262228 MGB262156:MGB262228 MPX262156:MPX262228 MZT262156:MZT262228 NJP262156:NJP262228 NTL262156:NTL262228 ODH262156:ODH262228 OND262156:OND262228 OWZ262156:OWZ262228 PGV262156:PGV262228 PQR262156:PQR262228 QAN262156:QAN262228 QKJ262156:QKJ262228 QUF262156:QUF262228 REB262156:REB262228 RNX262156:RNX262228 RXT262156:RXT262228 SHP262156:SHP262228 SRL262156:SRL262228 TBH262156:TBH262228 TLD262156:TLD262228 TUZ262156:TUZ262228 UEV262156:UEV262228 UOR262156:UOR262228 UYN262156:UYN262228 VIJ262156:VIJ262228 VSF262156:VSF262228 WCB262156:WCB262228 WLX262156:WLX262228 WVT262156:WVT262228 L327692:L327764 JH327692:JH327764 TD327692:TD327764 ACZ327692:ACZ327764 AMV327692:AMV327764 AWR327692:AWR327764 BGN327692:BGN327764 BQJ327692:BQJ327764 CAF327692:CAF327764 CKB327692:CKB327764 CTX327692:CTX327764 DDT327692:DDT327764 DNP327692:DNP327764 DXL327692:DXL327764 EHH327692:EHH327764 ERD327692:ERD327764 FAZ327692:FAZ327764 FKV327692:FKV327764 FUR327692:FUR327764 GEN327692:GEN327764 GOJ327692:GOJ327764 GYF327692:GYF327764 HIB327692:HIB327764 HRX327692:HRX327764 IBT327692:IBT327764 ILP327692:ILP327764 IVL327692:IVL327764 JFH327692:JFH327764 JPD327692:JPD327764 JYZ327692:JYZ327764 KIV327692:KIV327764 KSR327692:KSR327764 LCN327692:LCN327764 LMJ327692:LMJ327764 LWF327692:LWF327764 MGB327692:MGB327764 MPX327692:MPX327764 MZT327692:MZT327764 NJP327692:NJP327764 NTL327692:NTL327764 ODH327692:ODH327764 OND327692:OND327764 OWZ327692:OWZ327764 PGV327692:PGV327764 PQR327692:PQR327764 QAN327692:QAN327764 QKJ327692:QKJ327764 QUF327692:QUF327764 REB327692:REB327764 RNX327692:RNX327764 RXT327692:RXT327764 SHP327692:SHP327764 SRL327692:SRL327764 TBH327692:TBH327764 TLD327692:TLD327764 TUZ327692:TUZ327764 UEV327692:UEV327764 UOR327692:UOR327764 UYN327692:UYN327764 VIJ327692:VIJ327764 VSF327692:VSF327764 WCB327692:WCB327764 WLX327692:WLX327764 WVT327692:WVT327764 L393228:L393300 JH393228:JH393300 TD393228:TD393300 ACZ393228:ACZ393300 AMV393228:AMV393300 AWR393228:AWR393300 BGN393228:BGN393300 BQJ393228:BQJ393300 CAF393228:CAF393300 CKB393228:CKB393300 CTX393228:CTX393300 DDT393228:DDT393300 DNP393228:DNP393300 DXL393228:DXL393300 EHH393228:EHH393300 ERD393228:ERD393300 FAZ393228:FAZ393300 FKV393228:FKV393300 FUR393228:FUR393300 GEN393228:GEN393300 GOJ393228:GOJ393300 GYF393228:GYF393300 HIB393228:HIB393300 HRX393228:HRX393300 IBT393228:IBT393300 ILP393228:ILP393300 IVL393228:IVL393300 JFH393228:JFH393300 JPD393228:JPD393300 JYZ393228:JYZ393300 KIV393228:KIV393300 KSR393228:KSR393300 LCN393228:LCN393300 LMJ393228:LMJ393300 LWF393228:LWF393300 MGB393228:MGB393300 MPX393228:MPX393300 MZT393228:MZT393300 NJP393228:NJP393300 NTL393228:NTL393300 ODH393228:ODH393300 OND393228:OND393300 OWZ393228:OWZ393300 PGV393228:PGV393300 PQR393228:PQR393300 QAN393228:QAN393300 QKJ393228:QKJ393300 QUF393228:QUF393300 REB393228:REB393300 RNX393228:RNX393300 RXT393228:RXT393300 SHP393228:SHP393300 SRL393228:SRL393300 TBH393228:TBH393300 TLD393228:TLD393300 TUZ393228:TUZ393300 UEV393228:UEV393300 UOR393228:UOR393300 UYN393228:UYN393300 VIJ393228:VIJ393300 VSF393228:VSF393300 WCB393228:WCB393300 WLX393228:WLX393300 WVT393228:WVT393300 L458764:L458836 JH458764:JH458836 TD458764:TD458836 ACZ458764:ACZ458836 AMV458764:AMV458836 AWR458764:AWR458836 BGN458764:BGN458836 BQJ458764:BQJ458836 CAF458764:CAF458836 CKB458764:CKB458836 CTX458764:CTX458836 DDT458764:DDT458836 DNP458764:DNP458836 DXL458764:DXL458836 EHH458764:EHH458836 ERD458764:ERD458836 FAZ458764:FAZ458836 FKV458764:FKV458836 FUR458764:FUR458836 GEN458764:GEN458836 GOJ458764:GOJ458836 GYF458764:GYF458836 HIB458764:HIB458836 HRX458764:HRX458836 IBT458764:IBT458836 ILP458764:ILP458836 IVL458764:IVL458836 JFH458764:JFH458836 JPD458764:JPD458836 JYZ458764:JYZ458836 KIV458764:KIV458836 KSR458764:KSR458836 LCN458764:LCN458836 LMJ458764:LMJ458836 LWF458764:LWF458836 MGB458764:MGB458836 MPX458764:MPX458836 MZT458764:MZT458836 NJP458764:NJP458836 NTL458764:NTL458836 ODH458764:ODH458836 OND458764:OND458836 OWZ458764:OWZ458836 PGV458764:PGV458836 PQR458764:PQR458836 QAN458764:QAN458836 QKJ458764:QKJ458836 QUF458764:QUF458836 REB458764:REB458836 RNX458764:RNX458836 RXT458764:RXT458836 SHP458764:SHP458836 SRL458764:SRL458836 TBH458764:TBH458836 TLD458764:TLD458836 TUZ458764:TUZ458836 UEV458764:UEV458836 UOR458764:UOR458836 UYN458764:UYN458836 VIJ458764:VIJ458836 VSF458764:VSF458836 WCB458764:WCB458836 WLX458764:WLX458836 WVT458764:WVT458836 L524300:L524372 JH524300:JH524372 TD524300:TD524372 ACZ524300:ACZ524372 AMV524300:AMV524372 AWR524300:AWR524372 BGN524300:BGN524372 BQJ524300:BQJ524372 CAF524300:CAF524372 CKB524300:CKB524372 CTX524300:CTX524372 DDT524300:DDT524372 DNP524300:DNP524372 DXL524300:DXL524372 EHH524300:EHH524372 ERD524300:ERD524372 FAZ524300:FAZ524372 FKV524300:FKV524372 FUR524300:FUR524372 GEN524300:GEN524372 GOJ524300:GOJ524372 GYF524300:GYF524372 HIB524300:HIB524372 HRX524300:HRX524372 IBT524300:IBT524372 ILP524300:ILP524372 IVL524300:IVL524372 JFH524300:JFH524372 JPD524300:JPD524372 JYZ524300:JYZ524372 KIV524300:KIV524372 KSR524300:KSR524372 LCN524300:LCN524372 LMJ524300:LMJ524372 LWF524300:LWF524372 MGB524300:MGB524372 MPX524300:MPX524372 MZT524300:MZT524372 NJP524300:NJP524372 NTL524300:NTL524372 ODH524300:ODH524372 OND524300:OND524372 OWZ524300:OWZ524372 PGV524300:PGV524372 PQR524300:PQR524372 QAN524300:QAN524372 QKJ524300:QKJ524372 QUF524300:QUF524372 REB524300:REB524372 RNX524300:RNX524372 RXT524300:RXT524372 SHP524300:SHP524372 SRL524300:SRL524372 TBH524300:TBH524372 TLD524300:TLD524372 TUZ524300:TUZ524372 UEV524300:UEV524372 UOR524300:UOR524372 UYN524300:UYN524372 VIJ524300:VIJ524372 VSF524300:VSF524372 WCB524300:WCB524372 WLX524300:WLX524372 WVT524300:WVT524372 L589836:L589908 JH589836:JH589908 TD589836:TD589908 ACZ589836:ACZ589908 AMV589836:AMV589908 AWR589836:AWR589908 BGN589836:BGN589908 BQJ589836:BQJ589908 CAF589836:CAF589908 CKB589836:CKB589908 CTX589836:CTX589908 DDT589836:DDT589908 DNP589836:DNP589908 DXL589836:DXL589908 EHH589836:EHH589908 ERD589836:ERD589908 FAZ589836:FAZ589908 FKV589836:FKV589908 FUR589836:FUR589908 GEN589836:GEN589908 GOJ589836:GOJ589908 GYF589836:GYF589908 HIB589836:HIB589908 HRX589836:HRX589908 IBT589836:IBT589908 ILP589836:ILP589908 IVL589836:IVL589908 JFH589836:JFH589908 JPD589836:JPD589908 JYZ589836:JYZ589908 KIV589836:KIV589908 KSR589836:KSR589908 LCN589836:LCN589908 LMJ589836:LMJ589908 LWF589836:LWF589908 MGB589836:MGB589908 MPX589836:MPX589908 MZT589836:MZT589908 NJP589836:NJP589908 NTL589836:NTL589908 ODH589836:ODH589908 OND589836:OND589908 OWZ589836:OWZ589908 PGV589836:PGV589908 PQR589836:PQR589908 QAN589836:QAN589908 QKJ589836:QKJ589908 QUF589836:QUF589908 REB589836:REB589908 RNX589836:RNX589908 RXT589836:RXT589908 SHP589836:SHP589908 SRL589836:SRL589908 TBH589836:TBH589908 TLD589836:TLD589908 TUZ589836:TUZ589908 UEV589836:UEV589908 UOR589836:UOR589908 UYN589836:UYN589908 VIJ589836:VIJ589908 VSF589836:VSF589908 WCB589836:WCB589908 WLX589836:WLX589908 WVT589836:WVT589908 L655372:L655444 JH655372:JH655444 TD655372:TD655444 ACZ655372:ACZ655444 AMV655372:AMV655444 AWR655372:AWR655444 BGN655372:BGN655444 BQJ655372:BQJ655444 CAF655372:CAF655444 CKB655372:CKB655444 CTX655372:CTX655444 DDT655372:DDT655444 DNP655372:DNP655444 DXL655372:DXL655444 EHH655372:EHH655444 ERD655372:ERD655444 FAZ655372:FAZ655444 FKV655372:FKV655444 FUR655372:FUR655444 GEN655372:GEN655444 GOJ655372:GOJ655444 GYF655372:GYF655444 HIB655372:HIB655444 HRX655372:HRX655444 IBT655372:IBT655444 ILP655372:ILP655444 IVL655372:IVL655444 JFH655372:JFH655444 JPD655372:JPD655444 JYZ655372:JYZ655444 KIV655372:KIV655444 KSR655372:KSR655444 LCN655372:LCN655444 LMJ655372:LMJ655444 LWF655372:LWF655444 MGB655372:MGB655444 MPX655372:MPX655444 MZT655372:MZT655444 NJP655372:NJP655444 NTL655372:NTL655444 ODH655372:ODH655444 OND655372:OND655444 OWZ655372:OWZ655444 PGV655372:PGV655444 PQR655372:PQR655444 QAN655372:QAN655444 QKJ655372:QKJ655444 QUF655372:QUF655444 REB655372:REB655444 RNX655372:RNX655444 RXT655372:RXT655444 SHP655372:SHP655444 SRL655372:SRL655444 TBH655372:TBH655444 TLD655372:TLD655444 TUZ655372:TUZ655444 UEV655372:UEV655444 UOR655372:UOR655444 UYN655372:UYN655444 VIJ655372:VIJ655444 VSF655372:VSF655444 WCB655372:WCB655444 WLX655372:WLX655444 WVT655372:WVT655444 L720908:L720980 JH720908:JH720980 TD720908:TD720980 ACZ720908:ACZ720980 AMV720908:AMV720980 AWR720908:AWR720980 BGN720908:BGN720980 BQJ720908:BQJ720980 CAF720908:CAF720980 CKB720908:CKB720980 CTX720908:CTX720980 DDT720908:DDT720980 DNP720908:DNP720980 DXL720908:DXL720980 EHH720908:EHH720980 ERD720908:ERD720980 FAZ720908:FAZ720980 FKV720908:FKV720980 FUR720908:FUR720980 GEN720908:GEN720980 GOJ720908:GOJ720980 GYF720908:GYF720980 HIB720908:HIB720980 HRX720908:HRX720980 IBT720908:IBT720980 ILP720908:ILP720980 IVL720908:IVL720980 JFH720908:JFH720980 JPD720908:JPD720980 JYZ720908:JYZ720980 KIV720908:KIV720980 KSR720908:KSR720980 LCN720908:LCN720980 LMJ720908:LMJ720980 LWF720908:LWF720980 MGB720908:MGB720980 MPX720908:MPX720980 MZT720908:MZT720980 NJP720908:NJP720980 NTL720908:NTL720980 ODH720908:ODH720980 OND720908:OND720980 OWZ720908:OWZ720980 PGV720908:PGV720980 PQR720908:PQR720980 QAN720908:QAN720980 QKJ720908:QKJ720980 QUF720908:QUF720980 REB720908:REB720980 RNX720908:RNX720980 RXT720908:RXT720980 SHP720908:SHP720980 SRL720908:SRL720980 TBH720908:TBH720980 TLD720908:TLD720980 TUZ720908:TUZ720980 UEV720908:UEV720980 UOR720908:UOR720980 UYN720908:UYN720980 VIJ720908:VIJ720980 VSF720908:VSF720980 WCB720908:WCB720980 WLX720908:WLX720980 WVT720908:WVT720980 L786444:L786516 JH786444:JH786516 TD786444:TD786516 ACZ786444:ACZ786516 AMV786444:AMV786516 AWR786444:AWR786516 BGN786444:BGN786516 BQJ786444:BQJ786516 CAF786444:CAF786516 CKB786444:CKB786516 CTX786444:CTX786516 DDT786444:DDT786516 DNP786444:DNP786516 DXL786444:DXL786516 EHH786444:EHH786516 ERD786444:ERD786516 FAZ786444:FAZ786516 FKV786444:FKV786516 FUR786444:FUR786516 GEN786444:GEN786516 GOJ786444:GOJ786516 GYF786444:GYF786516 HIB786444:HIB786516 HRX786444:HRX786516 IBT786444:IBT786516 ILP786444:ILP786516 IVL786444:IVL786516 JFH786444:JFH786516 JPD786444:JPD786516 JYZ786444:JYZ786516 KIV786444:KIV786516 KSR786444:KSR786516 LCN786444:LCN786516 LMJ786444:LMJ786516 LWF786444:LWF786516 MGB786444:MGB786516 MPX786444:MPX786516 MZT786444:MZT786516 NJP786444:NJP786516 NTL786444:NTL786516 ODH786444:ODH786516 OND786444:OND786516 OWZ786444:OWZ786516 PGV786444:PGV786516 PQR786444:PQR786516 QAN786444:QAN786516 QKJ786444:QKJ786516 QUF786444:QUF786516 REB786444:REB786516 RNX786444:RNX786516 RXT786444:RXT786516 SHP786444:SHP786516 SRL786444:SRL786516 TBH786444:TBH786516 TLD786444:TLD786516 TUZ786444:TUZ786516 UEV786444:UEV786516 UOR786444:UOR786516 UYN786444:UYN786516 VIJ786444:VIJ786516 VSF786444:VSF786516 WCB786444:WCB786516 WLX786444:WLX786516 WVT786444:WVT786516 L851980:L852052 JH851980:JH852052 TD851980:TD852052 ACZ851980:ACZ852052 AMV851980:AMV852052 AWR851980:AWR852052 BGN851980:BGN852052 BQJ851980:BQJ852052 CAF851980:CAF852052 CKB851980:CKB852052 CTX851980:CTX852052 DDT851980:DDT852052 DNP851980:DNP852052 DXL851980:DXL852052 EHH851980:EHH852052 ERD851980:ERD852052 FAZ851980:FAZ852052 FKV851980:FKV852052 FUR851980:FUR852052 GEN851980:GEN852052 GOJ851980:GOJ852052 GYF851980:GYF852052 HIB851980:HIB852052 HRX851980:HRX852052 IBT851980:IBT852052 ILP851980:ILP852052 IVL851980:IVL852052 JFH851980:JFH852052 JPD851980:JPD852052 JYZ851980:JYZ852052 KIV851980:KIV852052 KSR851980:KSR852052 LCN851980:LCN852052 LMJ851980:LMJ852052 LWF851980:LWF852052 MGB851980:MGB852052 MPX851980:MPX852052 MZT851980:MZT852052 NJP851980:NJP852052 NTL851980:NTL852052 ODH851980:ODH852052 OND851980:OND852052 OWZ851980:OWZ852052 PGV851980:PGV852052 PQR851980:PQR852052 QAN851980:QAN852052 QKJ851980:QKJ852052 QUF851980:QUF852052 REB851980:REB852052 RNX851980:RNX852052 RXT851980:RXT852052 SHP851980:SHP852052 SRL851980:SRL852052 TBH851980:TBH852052 TLD851980:TLD852052 TUZ851980:TUZ852052 UEV851980:UEV852052 UOR851980:UOR852052 UYN851980:UYN852052 VIJ851980:VIJ852052 VSF851980:VSF852052 WCB851980:WCB852052 WLX851980:WLX852052 WVT851980:WVT852052 L917516:L917588 JH917516:JH917588 TD917516:TD917588 ACZ917516:ACZ917588 AMV917516:AMV917588 AWR917516:AWR917588 BGN917516:BGN917588 BQJ917516:BQJ917588 CAF917516:CAF917588 CKB917516:CKB917588 CTX917516:CTX917588 DDT917516:DDT917588 DNP917516:DNP917588 DXL917516:DXL917588 EHH917516:EHH917588 ERD917516:ERD917588 FAZ917516:FAZ917588 FKV917516:FKV917588 FUR917516:FUR917588 GEN917516:GEN917588 GOJ917516:GOJ917588 GYF917516:GYF917588 HIB917516:HIB917588 HRX917516:HRX917588 IBT917516:IBT917588 ILP917516:ILP917588 IVL917516:IVL917588 JFH917516:JFH917588 JPD917516:JPD917588 JYZ917516:JYZ917588 KIV917516:KIV917588 KSR917516:KSR917588 LCN917516:LCN917588 LMJ917516:LMJ917588 LWF917516:LWF917588 MGB917516:MGB917588 MPX917516:MPX917588 MZT917516:MZT917588 NJP917516:NJP917588 NTL917516:NTL917588 ODH917516:ODH917588 OND917516:OND917588 OWZ917516:OWZ917588 PGV917516:PGV917588 PQR917516:PQR917588 QAN917516:QAN917588 QKJ917516:QKJ917588 QUF917516:QUF917588 REB917516:REB917588 RNX917516:RNX917588 RXT917516:RXT917588 SHP917516:SHP917588 SRL917516:SRL917588 TBH917516:TBH917588 TLD917516:TLD917588 TUZ917516:TUZ917588 UEV917516:UEV917588 UOR917516:UOR917588 UYN917516:UYN917588 VIJ917516:VIJ917588 VSF917516:VSF917588 WCB917516:WCB917588 WLX917516:WLX917588 WVT917516:WVT917588 L983052:L983124 JH983052:JH983124 TD983052:TD983124 ACZ983052:ACZ983124 AMV983052:AMV983124 AWR983052:AWR983124 BGN983052:BGN983124 BQJ983052:BQJ983124 CAF983052:CAF983124 CKB983052:CKB983124 CTX983052:CTX983124 DDT983052:DDT983124 DNP983052:DNP983124 DXL983052:DXL983124 EHH983052:EHH983124 ERD983052:ERD983124 FAZ983052:FAZ983124 FKV983052:FKV983124 FUR983052:FUR983124 GEN983052:GEN983124 GOJ983052:GOJ983124 GYF983052:GYF983124 HIB983052:HIB983124 HRX983052:HRX983124 IBT983052:IBT983124 ILP983052:ILP983124 IVL983052:IVL983124 JFH983052:JFH983124 JPD983052:JPD983124 JYZ983052:JYZ983124 KIV983052:KIV983124 KSR983052:KSR983124 LCN983052:LCN983124 LMJ983052:LMJ983124 LWF983052:LWF983124 MGB983052:MGB983124 MPX983052:MPX983124 MZT983052:MZT983124 NJP983052:NJP983124 NTL983052:NTL983124 ODH983052:ODH983124 OND983052:OND983124 OWZ983052:OWZ983124 PGV983052:PGV983124 PQR983052:PQR983124 QAN983052:QAN983124 QKJ983052:QKJ983124 QUF983052:QUF983124 REB983052:REB983124 RNX983052:RNX983124 RXT983052:RXT983124 SHP983052:SHP983124 SRL983052:SRL983124 TBH983052:TBH983124 TLD983052:TLD983124 TUZ983052:TUZ983124 UEV983052:UEV983124 UOR983052:UOR983124 UYN983052:UYN983124 VIJ983052:VIJ983124 VSF983052:VSF983124 WCB983052:WCB983124 WLX983052:WLX983124 WVT983052:WVT983124"/>
    <dataValidation allowBlank="1" showInputMessage="1" showErrorMessage="1" promptTitle="PACC" prompt="Digite el valor adquirido." sqref="M12:M84 JI12:JI84 TE12:TE84 ADA12:ADA84 AMW12:AMW84 AWS12:AWS84 BGO12:BGO84 BQK12:BQK84 CAG12:CAG84 CKC12:CKC84 CTY12:CTY84 DDU12:DDU84 DNQ12:DNQ84 DXM12:DXM84 EHI12:EHI84 ERE12:ERE84 FBA12:FBA84 FKW12:FKW84 FUS12:FUS84 GEO12:GEO84 GOK12:GOK84 GYG12:GYG84 HIC12:HIC84 HRY12:HRY84 IBU12:IBU84 ILQ12:ILQ84 IVM12:IVM84 JFI12:JFI84 JPE12:JPE84 JZA12:JZA84 KIW12:KIW84 KSS12:KSS84 LCO12:LCO84 LMK12:LMK84 LWG12:LWG84 MGC12:MGC84 MPY12:MPY84 MZU12:MZU84 NJQ12:NJQ84 NTM12:NTM84 ODI12:ODI84 ONE12:ONE84 OXA12:OXA84 PGW12:PGW84 PQS12:PQS84 QAO12:QAO84 QKK12:QKK84 QUG12:QUG84 REC12:REC84 RNY12:RNY84 RXU12:RXU84 SHQ12:SHQ84 SRM12:SRM84 TBI12:TBI84 TLE12:TLE84 TVA12:TVA84 UEW12:UEW84 UOS12:UOS84 UYO12:UYO84 VIK12:VIK84 VSG12:VSG84 WCC12:WCC84 WLY12:WLY84 WVU12:WVU84 M65548:M65620 JI65548:JI65620 TE65548:TE65620 ADA65548:ADA65620 AMW65548:AMW65620 AWS65548:AWS65620 BGO65548:BGO65620 BQK65548:BQK65620 CAG65548:CAG65620 CKC65548:CKC65620 CTY65548:CTY65620 DDU65548:DDU65620 DNQ65548:DNQ65620 DXM65548:DXM65620 EHI65548:EHI65620 ERE65548:ERE65620 FBA65548:FBA65620 FKW65548:FKW65620 FUS65548:FUS65620 GEO65548:GEO65620 GOK65548:GOK65620 GYG65548:GYG65620 HIC65548:HIC65620 HRY65548:HRY65620 IBU65548:IBU65620 ILQ65548:ILQ65620 IVM65548:IVM65620 JFI65548:JFI65620 JPE65548:JPE65620 JZA65548:JZA65620 KIW65548:KIW65620 KSS65548:KSS65620 LCO65548:LCO65620 LMK65548:LMK65620 LWG65548:LWG65620 MGC65548:MGC65620 MPY65548:MPY65620 MZU65548:MZU65620 NJQ65548:NJQ65620 NTM65548:NTM65620 ODI65548:ODI65620 ONE65548:ONE65620 OXA65548:OXA65620 PGW65548:PGW65620 PQS65548:PQS65620 QAO65548:QAO65620 QKK65548:QKK65620 QUG65548:QUG65620 REC65548:REC65620 RNY65548:RNY65620 RXU65548:RXU65620 SHQ65548:SHQ65620 SRM65548:SRM65620 TBI65548:TBI65620 TLE65548:TLE65620 TVA65548:TVA65620 UEW65548:UEW65620 UOS65548:UOS65620 UYO65548:UYO65620 VIK65548:VIK65620 VSG65548:VSG65620 WCC65548:WCC65620 WLY65548:WLY65620 WVU65548:WVU65620 M131084:M131156 JI131084:JI131156 TE131084:TE131156 ADA131084:ADA131156 AMW131084:AMW131156 AWS131084:AWS131156 BGO131084:BGO131156 BQK131084:BQK131156 CAG131084:CAG131156 CKC131084:CKC131156 CTY131084:CTY131156 DDU131084:DDU131156 DNQ131084:DNQ131156 DXM131084:DXM131156 EHI131084:EHI131156 ERE131084:ERE131156 FBA131084:FBA131156 FKW131084:FKW131156 FUS131084:FUS131156 GEO131084:GEO131156 GOK131084:GOK131156 GYG131084:GYG131156 HIC131084:HIC131156 HRY131084:HRY131156 IBU131084:IBU131156 ILQ131084:ILQ131156 IVM131084:IVM131156 JFI131084:JFI131156 JPE131084:JPE131156 JZA131084:JZA131156 KIW131084:KIW131156 KSS131084:KSS131156 LCO131084:LCO131156 LMK131084:LMK131156 LWG131084:LWG131156 MGC131084:MGC131156 MPY131084:MPY131156 MZU131084:MZU131156 NJQ131084:NJQ131156 NTM131084:NTM131156 ODI131084:ODI131156 ONE131084:ONE131156 OXA131084:OXA131156 PGW131084:PGW131156 PQS131084:PQS131156 QAO131084:QAO131156 QKK131084:QKK131156 QUG131084:QUG131156 REC131084:REC131156 RNY131084:RNY131156 RXU131084:RXU131156 SHQ131084:SHQ131156 SRM131084:SRM131156 TBI131084:TBI131156 TLE131084:TLE131156 TVA131084:TVA131156 UEW131084:UEW131156 UOS131084:UOS131156 UYO131084:UYO131156 VIK131084:VIK131156 VSG131084:VSG131156 WCC131084:WCC131156 WLY131084:WLY131156 WVU131084:WVU131156 M196620:M196692 JI196620:JI196692 TE196620:TE196692 ADA196620:ADA196692 AMW196620:AMW196692 AWS196620:AWS196692 BGO196620:BGO196692 BQK196620:BQK196692 CAG196620:CAG196692 CKC196620:CKC196692 CTY196620:CTY196692 DDU196620:DDU196692 DNQ196620:DNQ196692 DXM196620:DXM196692 EHI196620:EHI196692 ERE196620:ERE196692 FBA196620:FBA196692 FKW196620:FKW196692 FUS196620:FUS196692 GEO196620:GEO196692 GOK196620:GOK196692 GYG196620:GYG196692 HIC196620:HIC196692 HRY196620:HRY196692 IBU196620:IBU196692 ILQ196620:ILQ196692 IVM196620:IVM196692 JFI196620:JFI196692 JPE196620:JPE196692 JZA196620:JZA196692 KIW196620:KIW196692 KSS196620:KSS196692 LCO196620:LCO196692 LMK196620:LMK196692 LWG196620:LWG196692 MGC196620:MGC196692 MPY196620:MPY196692 MZU196620:MZU196692 NJQ196620:NJQ196692 NTM196620:NTM196692 ODI196620:ODI196692 ONE196620:ONE196692 OXA196620:OXA196692 PGW196620:PGW196692 PQS196620:PQS196692 QAO196620:QAO196692 QKK196620:QKK196692 QUG196620:QUG196692 REC196620:REC196692 RNY196620:RNY196692 RXU196620:RXU196692 SHQ196620:SHQ196692 SRM196620:SRM196692 TBI196620:TBI196692 TLE196620:TLE196692 TVA196620:TVA196692 UEW196620:UEW196692 UOS196620:UOS196692 UYO196620:UYO196692 VIK196620:VIK196692 VSG196620:VSG196692 WCC196620:WCC196692 WLY196620:WLY196692 WVU196620:WVU196692 M262156:M262228 JI262156:JI262228 TE262156:TE262228 ADA262156:ADA262228 AMW262156:AMW262228 AWS262156:AWS262228 BGO262156:BGO262228 BQK262156:BQK262228 CAG262156:CAG262228 CKC262156:CKC262228 CTY262156:CTY262228 DDU262156:DDU262228 DNQ262156:DNQ262228 DXM262156:DXM262228 EHI262156:EHI262228 ERE262156:ERE262228 FBA262156:FBA262228 FKW262156:FKW262228 FUS262156:FUS262228 GEO262156:GEO262228 GOK262156:GOK262228 GYG262156:GYG262228 HIC262156:HIC262228 HRY262156:HRY262228 IBU262156:IBU262228 ILQ262156:ILQ262228 IVM262156:IVM262228 JFI262156:JFI262228 JPE262156:JPE262228 JZA262156:JZA262228 KIW262156:KIW262228 KSS262156:KSS262228 LCO262156:LCO262228 LMK262156:LMK262228 LWG262156:LWG262228 MGC262156:MGC262228 MPY262156:MPY262228 MZU262156:MZU262228 NJQ262156:NJQ262228 NTM262156:NTM262228 ODI262156:ODI262228 ONE262156:ONE262228 OXA262156:OXA262228 PGW262156:PGW262228 PQS262156:PQS262228 QAO262156:QAO262228 QKK262156:QKK262228 QUG262156:QUG262228 REC262156:REC262228 RNY262156:RNY262228 RXU262156:RXU262228 SHQ262156:SHQ262228 SRM262156:SRM262228 TBI262156:TBI262228 TLE262156:TLE262228 TVA262156:TVA262228 UEW262156:UEW262228 UOS262156:UOS262228 UYO262156:UYO262228 VIK262156:VIK262228 VSG262156:VSG262228 WCC262156:WCC262228 WLY262156:WLY262228 WVU262156:WVU262228 M327692:M327764 JI327692:JI327764 TE327692:TE327764 ADA327692:ADA327764 AMW327692:AMW327764 AWS327692:AWS327764 BGO327692:BGO327764 BQK327692:BQK327764 CAG327692:CAG327764 CKC327692:CKC327764 CTY327692:CTY327764 DDU327692:DDU327764 DNQ327692:DNQ327764 DXM327692:DXM327764 EHI327692:EHI327764 ERE327692:ERE327764 FBA327692:FBA327764 FKW327692:FKW327764 FUS327692:FUS327764 GEO327692:GEO327764 GOK327692:GOK327764 GYG327692:GYG327764 HIC327692:HIC327764 HRY327692:HRY327764 IBU327692:IBU327764 ILQ327692:ILQ327764 IVM327692:IVM327764 JFI327692:JFI327764 JPE327692:JPE327764 JZA327692:JZA327764 KIW327692:KIW327764 KSS327692:KSS327764 LCO327692:LCO327764 LMK327692:LMK327764 LWG327692:LWG327764 MGC327692:MGC327764 MPY327692:MPY327764 MZU327692:MZU327764 NJQ327692:NJQ327764 NTM327692:NTM327764 ODI327692:ODI327764 ONE327692:ONE327764 OXA327692:OXA327764 PGW327692:PGW327764 PQS327692:PQS327764 QAO327692:QAO327764 QKK327692:QKK327764 QUG327692:QUG327764 REC327692:REC327764 RNY327692:RNY327764 RXU327692:RXU327764 SHQ327692:SHQ327764 SRM327692:SRM327764 TBI327692:TBI327764 TLE327692:TLE327764 TVA327692:TVA327764 UEW327692:UEW327764 UOS327692:UOS327764 UYO327692:UYO327764 VIK327692:VIK327764 VSG327692:VSG327764 WCC327692:WCC327764 WLY327692:WLY327764 WVU327692:WVU327764 M393228:M393300 JI393228:JI393300 TE393228:TE393300 ADA393228:ADA393300 AMW393228:AMW393300 AWS393228:AWS393300 BGO393228:BGO393300 BQK393228:BQK393300 CAG393228:CAG393300 CKC393228:CKC393300 CTY393228:CTY393300 DDU393228:DDU393300 DNQ393228:DNQ393300 DXM393228:DXM393300 EHI393228:EHI393300 ERE393228:ERE393300 FBA393228:FBA393300 FKW393228:FKW393300 FUS393228:FUS393300 GEO393228:GEO393300 GOK393228:GOK393300 GYG393228:GYG393300 HIC393228:HIC393300 HRY393228:HRY393300 IBU393228:IBU393300 ILQ393228:ILQ393300 IVM393228:IVM393300 JFI393228:JFI393300 JPE393228:JPE393300 JZA393228:JZA393300 KIW393228:KIW393300 KSS393228:KSS393300 LCO393228:LCO393300 LMK393228:LMK393300 LWG393228:LWG393300 MGC393228:MGC393300 MPY393228:MPY393300 MZU393228:MZU393300 NJQ393228:NJQ393300 NTM393228:NTM393300 ODI393228:ODI393300 ONE393228:ONE393300 OXA393228:OXA393300 PGW393228:PGW393300 PQS393228:PQS393300 QAO393228:QAO393300 QKK393228:QKK393300 QUG393228:QUG393300 REC393228:REC393300 RNY393228:RNY393300 RXU393228:RXU393300 SHQ393228:SHQ393300 SRM393228:SRM393300 TBI393228:TBI393300 TLE393228:TLE393300 TVA393228:TVA393300 UEW393228:UEW393300 UOS393228:UOS393300 UYO393228:UYO393300 VIK393228:VIK393300 VSG393228:VSG393300 WCC393228:WCC393300 WLY393228:WLY393300 WVU393228:WVU393300 M458764:M458836 JI458764:JI458836 TE458764:TE458836 ADA458764:ADA458836 AMW458764:AMW458836 AWS458764:AWS458836 BGO458764:BGO458836 BQK458764:BQK458836 CAG458764:CAG458836 CKC458764:CKC458836 CTY458764:CTY458836 DDU458764:DDU458836 DNQ458764:DNQ458836 DXM458764:DXM458836 EHI458764:EHI458836 ERE458764:ERE458836 FBA458764:FBA458836 FKW458764:FKW458836 FUS458764:FUS458836 GEO458764:GEO458836 GOK458764:GOK458836 GYG458764:GYG458836 HIC458764:HIC458836 HRY458764:HRY458836 IBU458764:IBU458836 ILQ458764:ILQ458836 IVM458764:IVM458836 JFI458764:JFI458836 JPE458764:JPE458836 JZA458764:JZA458836 KIW458764:KIW458836 KSS458764:KSS458836 LCO458764:LCO458836 LMK458764:LMK458836 LWG458764:LWG458836 MGC458764:MGC458836 MPY458764:MPY458836 MZU458764:MZU458836 NJQ458764:NJQ458836 NTM458764:NTM458836 ODI458764:ODI458836 ONE458764:ONE458836 OXA458764:OXA458836 PGW458764:PGW458836 PQS458764:PQS458836 QAO458764:QAO458836 QKK458764:QKK458836 QUG458764:QUG458836 REC458764:REC458836 RNY458764:RNY458836 RXU458764:RXU458836 SHQ458764:SHQ458836 SRM458764:SRM458836 TBI458764:TBI458836 TLE458764:TLE458836 TVA458764:TVA458836 UEW458764:UEW458836 UOS458764:UOS458836 UYO458764:UYO458836 VIK458764:VIK458836 VSG458764:VSG458836 WCC458764:WCC458836 WLY458764:WLY458836 WVU458764:WVU458836 M524300:M524372 JI524300:JI524372 TE524300:TE524372 ADA524300:ADA524372 AMW524300:AMW524372 AWS524300:AWS524372 BGO524300:BGO524372 BQK524300:BQK524372 CAG524300:CAG524372 CKC524300:CKC524372 CTY524300:CTY524372 DDU524300:DDU524372 DNQ524300:DNQ524372 DXM524300:DXM524372 EHI524300:EHI524372 ERE524300:ERE524372 FBA524300:FBA524372 FKW524300:FKW524372 FUS524300:FUS524372 GEO524300:GEO524372 GOK524300:GOK524372 GYG524300:GYG524372 HIC524300:HIC524372 HRY524300:HRY524372 IBU524300:IBU524372 ILQ524300:ILQ524372 IVM524300:IVM524372 JFI524300:JFI524372 JPE524300:JPE524372 JZA524300:JZA524372 KIW524300:KIW524372 KSS524300:KSS524372 LCO524300:LCO524372 LMK524300:LMK524372 LWG524300:LWG524372 MGC524300:MGC524372 MPY524300:MPY524372 MZU524300:MZU524372 NJQ524300:NJQ524372 NTM524300:NTM524372 ODI524300:ODI524372 ONE524300:ONE524372 OXA524300:OXA524372 PGW524300:PGW524372 PQS524300:PQS524372 QAO524300:QAO524372 QKK524300:QKK524372 QUG524300:QUG524372 REC524300:REC524372 RNY524300:RNY524372 RXU524300:RXU524372 SHQ524300:SHQ524372 SRM524300:SRM524372 TBI524300:TBI524372 TLE524300:TLE524372 TVA524300:TVA524372 UEW524300:UEW524372 UOS524300:UOS524372 UYO524300:UYO524372 VIK524300:VIK524372 VSG524300:VSG524372 WCC524300:WCC524372 WLY524300:WLY524372 WVU524300:WVU524372 M589836:M589908 JI589836:JI589908 TE589836:TE589908 ADA589836:ADA589908 AMW589836:AMW589908 AWS589836:AWS589908 BGO589836:BGO589908 BQK589836:BQK589908 CAG589836:CAG589908 CKC589836:CKC589908 CTY589836:CTY589908 DDU589836:DDU589908 DNQ589836:DNQ589908 DXM589836:DXM589908 EHI589836:EHI589908 ERE589836:ERE589908 FBA589836:FBA589908 FKW589836:FKW589908 FUS589836:FUS589908 GEO589836:GEO589908 GOK589836:GOK589908 GYG589836:GYG589908 HIC589836:HIC589908 HRY589836:HRY589908 IBU589836:IBU589908 ILQ589836:ILQ589908 IVM589836:IVM589908 JFI589836:JFI589908 JPE589836:JPE589908 JZA589836:JZA589908 KIW589836:KIW589908 KSS589836:KSS589908 LCO589836:LCO589908 LMK589836:LMK589908 LWG589836:LWG589908 MGC589836:MGC589908 MPY589836:MPY589908 MZU589836:MZU589908 NJQ589836:NJQ589908 NTM589836:NTM589908 ODI589836:ODI589908 ONE589836:ONE589908 OXA589836:OXA589908 PGW589836:PGW589908 PQS589836:PQS589908 QAO589836:QAO589908 QKK589836:QKK589908 QUG589836:QUG589908 REC589836:REC589908 RNY589836:RNY589908 RXU589836:RXU589908 SHQ589836:SHQ589908 SRM589836:SRM589908 TBI589836:TBI589908 TLE589836:TLE589908 TVA589836:TVA589908 UEW589836:UEW589908 UOS589836:UOS589908 UYO589836:UYO589908 VIK589836:VIK589908 VSG589836:VSG589908 WCC589836:WCC589908 WLY589836:WLY589908 WVU589836:WVU589908 M655372:M655444 JI655372:JI655444 TE655372:TE655444 ADA655372:ADA655444 AMW655372:AMW655444 AWS655372:AWS655444 BGO655372:BGO655444 BQK655372:BQK655444 CAG655372:CAG655444 CKC655372:CKC655444 CTY655372:CTY655444 DDU655372:DDU655444 DNQ655372:DNQ655444 DXM655372:DXM655444 EHI655372:EHI655444 ERE655372:ERE655444 FBA655372:FBA655444 FKW655372:FKW655444 FUS655372:FUS655444 GEO655372:GEO655444 GOK655372:GOK655444 GYG655372:GYG655444 HIC655372:HIC655444 HRY655372:HRY655444 IBU655372:IBU655444 ILQ655372:ILQ655444 IVM655372:IVM655444 JFI655372:JFI655444 JPE655372:JPE655444 JZA655372:JZA655444 KIW655372:KIW655444 KSS655372:KSS655444 LCO655372:LCO655444 LMK655372:LMK655444 LWG655372:LWG655444 MGC655372:MGC655444 MPY655372:MPY655444 MZU655372:MZU655444 NJQ655372:NJQ655444 NTM655372:NTM655444 ODI655372:ODI655444 ONE655372:ONE655444 OXA655372:OXA655444 PGW655372:PGW655444 PQS655372:PQS655444 QAO655372:QAO655444 QKK655372:QKK655444 QUG655372:QUG655444 REC655372:REC655444 RNY655372:RNY655444 RXU655372:RXU655444 SHQ655372:SHQ655444 SRM655372:SRM655444 TBI655372:TBI655444 TLE655372:TLE655444 TVA655372:TVA655444 UEW655372:UEW655444 UOS655372:UOS655444 UYO655372:UYO655444 VIK655372:VIK655444 VSG655372:VSG655444 WCC655372:WCC655444 WLY655372:WLY655444 WVU655372:WVU655444 M720908:M720980 JI720908:JI720980 TE720908:TE720980 ADA720908:ADA720980 AMW720908:AMW720980 AWS720908:AWS720980 BGO720908:BGO720980 BQK720908:BQK720980 CAG720908:CAG720980 CKC720908:CKC720980 CTY720908:CTY720980 DDU720908:DDU720980 DNQ720908:DNQ720980 DXM720908:DXM720980 EHI720908:EHI720980 ERE720908:ERE720980 FBA720908:FBA720980 FKW720908:FKW720980 FUS720908:FUS720980 GEO720908:GEO720980 GOK720908:GOK720980 GYG720908:GYG720980 HIC720908:HIC720980 HRY720908:HRY720980 IBU720908:IBU720980 ILQ720908:ILQ720980 IVM720908:IVM720980 JFI720908:JFI720980 JPE720908:JPE720980 JZA720908:JZA720980 KIW720908:KIW720980 KSS720908:KSS720980 LCO720908:LCO720980 LMK720908:LMK720980 LWG720908:LWG720980 MGC720908:MGC720980 MPY720908:MPY720980 MZU720908:MZU720980 NJQ720908:NJQ720980 NTM720908:NTM720980 ODI720908:ODI720980 ONE720908:ONE720980 OXA720908:OXA720980 PGW720908:PGW720980 PQS720908:PQS720980 QAO720908:QAO720980 QKK720908:QKK720980 QUG720908:QUG720980 REC720908:REC720980 RNY720908:RNY720980 RXU720908:RXU720980 SHQ720908:SHQ720980 SRM720908:SRM720980 TBI720908:TBI720980 TLE720908:TLE720980 TVA720908:TVA720980 UEW720908:UEW720980 UOS720908:UOS720980 UYO720908:UYO720980 VIK720908:VIK720980 VSG720908:VSG720980 WCC720908:WCC720980 WLY720908:WLY720980 WVU720908:WVU720980 M786444:M786516 JI786444:JI786516 TE786444:TE786516 ADA786444:ADA786516 AMW786444:AMW786516 AWS786444:AWS786516 BGO786444:BGO786516 BQK786444:BQK786516 CAG786444:CAG786516 CKC786444:CKC786516 CTY786444:CTY786516 DDU786444:DDU786516 DNQ786444:DNQ786516 DXM786444:DXM786516 EHI786444:EHI786516 ERE786444:ERE786516 FBA786444:FBA786516 FKW786444:FKW786516 FUS786444:FUS786516 GEO786444:GEO786516 GOK786444:GOK786516 GYG786444:GYG786516 HIC786444:HIC786516 HRY786444:HRY786516 IBU786444:IBU786516 ILQ786444:ILQ786516 IVM786444:IVM786516 JFI786444:JFI786516 JPE786444:JPE786516 JZA786444:JZA786516 KIW786444:KIW786516 KSS786444:KSS786516 LCO786444:LCO786516 LMK786444:LMK786516 LWG786444:LWG786516 MGC786444:MGC786516 MPY786444:MPY786516 MZU786444:MZU786516 NJQ786444:NJQ786516 NTM786444:NTM786516 ODI786444:ODI786516 ONE786444:ONE786516 OXA786444:OXA786516 PGW786444:PGW786516 PQS786444:PQS786516 QAO786444:QAO786516 QKK786444:QKK786516 QUG786444:QUG786516 REC786444:REC786516 RNY786444:RNY786516 RXU786444:RXU786516 SHQ786444:SHQ786516 SRM786444:SRM786516 TBI786444:TBI786516 TLE786444:TLE786516 TVA786444:TVA786516 UEW786444:UEW786516 UOS786444:UOS786516 UYO786444:UYO786516 VIK786444:VIK786516 VSG786444:VSG786516 WCC786444:WCC786516 WLY786444:WLY786516 WVU786444:WVU786516 M851980:M852052 JI851980:JI852052 TE851980:TE852052 ADA851980:ADA852052 AMW851980:AMW852052 AWS851980:AWS852052 BGO851980:BGO852052 BQK851980:BQK852052 CAG851980:CAG852052 CKC851980:CKC852052 CTY851980:CTY852052 DDU851980:DDU852052 DNQ851980:DNQ852052 DXM851980:DXM852052 EHI851980:EHI852052 ERE851980:ERE852052 FBA851980:FBA852052 FKW851980:FKW852052 FUS851980:FUS852052 GEO851980:GEO852052 GOK851980:GOK852052 GYG851980:GYG852052 HIC851980:HIC852052 HRY851980:HRY852052 IBU851980:IBU852052 ILQ851980:ILQ852052 IVM851980:IVM852052 JFI851980:JFI852052 JPE851980:JPE852052 JZA851980:JZA852052 KIW851980:KIW852052 KSS851980:KSS852052 LCO851980:LCO852052 LMK851980:LMK852052 LWG851980:LWG852052 MGC851980:MGC852052 MPY851980:MPY852052 MZU851980:MZU852052 NJQ851980:NJQ852052 NTM851980:NTM852052 ODI851980:ODI852052 ONE851980:ONE852052 OXA851980:OXA852052 PGW851980:PGW852052 PQS851980:PQS852052 QAO851980:QAO852052 QKK851980:QKK852052 QUG851980:QUG852052 REC851980:REC852052 RNY851980:RNY852052 RXU851980:RXU852052 SHQ851980:SHQ852052 SRM851980:SRM852052 TBI851980:TBI852052 TLE851980:TLE852052 TVA851980:TVA852052 UEW851980:UEW852052 UOS851980:UOS852052 UYO851980:UYO852052 VIK851980:VIK852052 VSG851980:VSG852052 WCC851980:WCC852052 WLY851980:WLY852052 WVU851980:WVU852052 M917516:M917588 JI917516:JI917588 TE917516:TE917588 ADA917516:ADA917588 AMW917516:AMW917588 AWS917516:AWS917588 BGO917516:BGO917588 BQK917516:BQK917588 CAG917516:CAG917588 CKC917516:CKC917588 CTY917516:CTY917588 DDU917516:DDU917588 DNQ917516:DNQ917588 DXM917516:DXM917588 EHI917516:EHI917588 ERE917516:ERE917588 FBA917516:FBA917588 FKW917516:FKW917588 FUS917516:FUS917588 GEO917516:GEO917588 GOK917516:GOK917588 GYG917516:GYG917588 HIC917516:HIC917588 HRY917516:HRY917588 IBU917516:IBU917588 ILQ917516:ILQ917588 IVM917516:IVM917588 JFI917516:JFI917588 JPE917516:JPE917588 JZA917516:JZA917588 KIW917516:KIW917588 KSS917516:KSS917588 LCO917516:LCO917588 LMK917516:LMK917588 LWG917516:LWG917588 MGC917516:MGC917588 MPY917516:MPY917588 MZU917516:MZU917588 NJQ917516:NJQ917588 NTM917516:NTM917588 ODI917516:ODI917588 ONE917516:ONE917588 OXA917516:OXA917588 PGW917516:PGW917588 PQS917516:PQS917588 QAO917516:QAO917588 QKK917516:QKK917588 QUG917516:QUG917588 REC917516:REC917588 RNY917516:RNY917588 RXU917516:RXU917588 SHQ917516:SHQ917588 SRM917516:SRM917588 TBI917516:TBI917588 TLE917516:TLE917588 TVA917516:TVA917588 UEW917516:UEW917588 UOS917516:UOS917588 UYO917516:UYO917588 VIK917516:VIK917588 VSG917516:VSG917588 WCC917516:WCC917588 WLY917516:WLY917588 WVU917516:WVU917588 M983052:M983124 JI983052:JI983124 TE983052:TE983124 ADA983052:ADA983124 AMW983052:AMW983124 AWS983052:AWS983124 BGO983052:BGO983124 BQK983052:BQK983124 CAG983052:CAG983124 CKC983052:CKC983124 CTY983052:CTY983124 DDU983052:DDU983124 DNQ983052:DNQ983124 DXM983052:DXM983124 EHI983052:EHI983124 ERE983052:ERE983124 FBA983052:FBA983124 FKW983052:FKW983124 FUS983052:FUS983124 GEO983052:GEO983124 GOK983052:GOK983124 GYG983052:GYG983124 HIC983052:HIC983124 HRY983052:HRY983124 IBU983052:IBU983124 ILQ983052:ILQ983124 IVM983052:IVM983124 JFI983052:JFI983124 JPE983052:JPE983124 JZA983052:JZA983124 KIW983052:KIW983124 KSS983052:KSS983124 LCO983052:LCO983124 LMK983052:LMK983124 LWG983052:LWG983124 MGC983052:MGC983124 MPY983052:MPY983124 MZU983052:MZU983124 NJQ983052:NJQ983124 NTM983052:NTM983124 ODI983052:ODI983124 ONE983052:ONE983124 OXA983052:OXA983124 PGW983052:PGW983124 PQS983052:PQS983124 QAO983052:QAO983124 QKK983052:QKK983124 QUG983052:QUG983124 REC983052:REC983124 RNY983052:RNY983124 RXU983052:RXU983124 SHQ983052:SHQ983124 SRM983052:SRM983124 TBI983052:TBI983124 TLE983052:TLE983124 TVA983052:TVA983124 UEW983052:UEW983124 UOS983052:UOS983124 UYO983052:UYO983124 VIK983052:VIK983124 VSG983052:VSG983124 WCC983052:WCC983124 WLY983052:WLY983124 WVU983052:WVU983124"/>
    <dataValidation allowBlank="1" showInputMessage="1" showErrorMessage="1" promptTitle="PACC" prompt="Digite las observaciones que considere." sqref="N12:N84 JJ12:JJ84 TF12:TF84 ADB12:ADB84 AMX12:AMX84 AWT12:AWT84 BGP12:BGP84 BQL12:BQL84 CAH12:CAH84 CKD12:CKD84 CTZ12:CTZ84 DDV12:DDV84 DNR12:DNR84 DXN12:DXN84 EHJ12:EHJ84 ERF12:ERF84 FBB12:FBB84 FKX12:FKX84 FUT12:FUT84 GEP12:GEP84 GOL12:GOL84 GYH12:GYH84 HID12:HID84 HRZ12:HRZ84 IBV12:IBV84 ILR12:ILR84 IVN12:IVN84 JFJ12:JFJ84 JPF12:JPF84 JZB12:JZB84 KIX12:KIX84 KST12:KST84 LCP12:LCP84 LML12:LML84 LWH12:LWH84 MGD12:MGD84 MPZ12:MPZ84 MZV12:MZV84 NJR12:NJR84 NTN12:NTN84 ODJ12:ODJ84 ONF12:ONF84 OXB12:OXB84 PGX12:PGX84 PQT12:PQT84 QAP12:QAP84 QKL12:QKL84 QUH12:QUH84 RED12:RED84 RNZ12:RNZ84 RXV12:RXV84 SHR12:SHR84 SRN12:SRN84 TBJ12:TBJ84 TLF12:TLF84 TVB12:TVB84 UEX12:UEX84 UOT12:UOT84 UYP12:UYP84 VIL12:VIL84 VSH12:VSH84 WCD12:WCD84 WLZ12:WLZ84 WVV12:WVV84 N65548:N65620 JJ65548:JJ65620 TF65548:TF65620 ADB65548:ADB65620 AMX65548:AMX65620 AWT65548:AWT65620 BGP65548:BGP65620 BQL65548:BQL65620 CAH65548:CAH65620 CKD65548:CKD65620 CTZ65548:CTZ65620 DDV65548:DDV65620 DNR65548:DNR65620 DXN65548:DXN65620 EHJ65548:EHJ65620 ERF65548:ERF65620 FBB65548:FBB65620 FKX65548:FKX65620 FUT65548:FUT65620 GEP65548:GEP65620 GOL65548:GOL65620 GYH65548:GYH65620 HID65548:HID65620 HRZ65548:HRZ65620 IBV65548:IBV65620 ILR65548:ILR65620 IVN65548:IVN65620 JFJ65548:JFJ65620 JPF65548:JPF65620 JZB65548:JZB65620 KIX65548:KIX65620 KST65548:KST65620 LCP65548:LCP65620 LML65548:LML65620 LWH65548:LWH65620 MGD65548:MGD65620 MPZ65548:MPZ65620 MZV65548:MZV65620 NJR65548:NJR65620 NTN65548:NTN65620 ODJ65548:ODJ65620 ONF65548:ONF65620 OXB65548:OXB65620 PGX65548:PGX65620 PQT65548:PQT65620 QAP65548:QAP65620 QKL65548:QKL65620 QUH65548:QUH65620 RED65548:RED65620 RNZ65548:RNZ65620 RXV65548:RXV65620 SHR65548:SHR65620 SRN65548:SRN65620 TBJ65548:TBJ65620 TLF65548:TLF65620 TVB65548:TVB65620 UEX65548:UEX65620 UOT65548:UOT65620 UYP65548:UYP65620 VIL65548:VIL65620 VSH65548:VSH65620 WCD65548:WCD65620 WLZ65548:WLZ65620 WVV65548:WVV65620 N131084:N131156 JJ131084:JJ131156 TF131084:TF131156 ADB131084:ADB131156 AMX131084:AMX131156 AWT131084:AWT131156 BGP131084:BGP131156 BQL131084:BQL131156 CAH131084:CAH131156 CKD131084:CKD131156 CTZ131084:CTZ131156 DDV131084:DDV131156 DNR131084:DNR131156 DXN131084:DXN131156 EHJ131084:EHJ131156 ERF131084:ERF131156 FBB131084:FBB131156 FKX131084:FKX131156 FUT131084:FUT131156 GEP131084:GEP131156 GOL131084:GOL131156 GYH131084:GYH131156 HID131084:HID131156 HRZ131084:HRZ131156 IBV131084:IBV131156 ILR131084:ILR131156 IVN131084:IVN131156 JFJ131084:JFJ131156 JPF131084:JPF131156 JZB131084:JZB131156 KIX131084:KIX131156 KST131084:KST131156 LCP131084:LCP131156 LML131084:LML131156 LWH131084:LWH131156 MGD131084:MGD131156 MPZ131084:MPZ131156 MZV131084:MZV131156 NJR131084:NJR131156 NTN131084:NTN131156 ODJ131084:ODJ131156 ONF131084:ONF131156 OXB131084:OXB131156 PGX131084:PGX131156 PQT131084:PQT131156 QAP131084:QAP131156 QKL131084:QKL131156 QUH131084:QUH131156 RED131084:RED131156 RNZ131084:RNZ131156 RXV131084:RXV131156 SHR131084:SHR131156 SRN131084:SRN131156 TBJ131084:TBJ131156 TLF131084:TLF131156 TVB131084:TVB131156 UEX131084:UEX131156 UOT131084:UOT131156 UYP131084:UYP131156 VIL131084:VIL131156 VSH131084:VSH131156 WCD131084:WCD131156 WLZ131084:WLZ131156 WVV131084:WVV131156 N196620:N196692 JJ196620:JJ196692 TF196620:TF196692 ADB196620:ADB196692 AMX196620:AMX196692 AWT196620:AWT196692 BGP196620:BGP196692 BQL196620:BQL196692 CAH196620:CAH196692 CKD196620:CKD196692 CTZ196620:CTZ196692 DDV196620:DDV196692 DNR196620:DNR196692 DXN196620:DXN196692 EHJ196620:EHJ196692 ERF196620:ERF196692 FBB196620:FBB196692 FKX196620:FKX196692 FUT196620:FUT196692 GEP196620:GEP196692 GOL196620:GOL196692 GYH196620:GYH196692 HID196620:HID196692 HRZ196620:HRZ196692 IBV196620:IBV196692 ILR196620:ILR196692 IVN196620:IVN196692 JFJ196620:JFJ196692 JPF196620:JPF196692 JZB196620:JZB196692 KIX196620:KIX196692 KST196620:KST196692 LCP196620:LCP196692 LML196620:LML196692 LWH196620:LWH196692 MGD196620:MGD196692 MPZ196620:MPZ196692 MZV196620:MZV196692 NJR196620:NJR196692 NTN196620:NTN196692 ODJ196620:ODJ196692 ONF196620:ONF196692 OXB196620:OXB196692 PGX196620:PGX196692 PQT196620:PQT196692 QAP196620:QAP196692 QKL196620:QKL196692 QUH196620:QUH196692 RED196620:RED196692 RNZ196620:RNZ196692 RXV196620:RXV196692 SHR196620:SHR196692 SRN196620:SRN196692 TBJ196620:TBJ196692 TLF196620:TLF196692 TVB196620:TVB196692 UEX196620:UEX196692 UOT196620:UOT196692 UYP196620:UYP196692 VIL196620:VIL196692 VSH196620:VSH196692 WCD196620:WCD196692 WLZ196620:WLZ196692 WVV196620:WVV196692 N262156:N262228 JJ262156:JJ262228 TF262156:TF262228 ADB262156:ADB262228 AMX262156:AMX262228 AWT262156:AWT262228 BGP262156:BGP262228 BQL262156:BQL262228 CAH262156:CAH262228 CKD262156:CKD262228 CTZ262156:CTZ262228 DDV262156:DDV262228 DNR262156:DNR262228 DXN262156:DXN262228 EHJ262156:EHJ262228 ERF262156:ERF262228 FBB262156:FBB262228 FKX262156:FKX262228 FUT262156:FUT262228 GEP262156:GEP262228 GOL262156:GOL262228 GYH262156:GYH262228 HID262156:HID262228 HRZ262156:HRZ262228 IBV262156:IBV262228 ILR262156:ILR262228 IVN262156:IVN262228 JFJ262156:JFJ262228 JPF262156:JPF262228 JZB262156:JZB262228 KIX262156:KIX262228 KST262156:KST262228 LCP262156:LCP262228 LML262156:LML262228 LWH262156:LWH262228 MGD262156:MGD262228 MPZ262156:MPZ262228 MZV262156:MZV262228 NJR262156:NJR262228 NTN262156:NTN262228 ODJ262156:ODJ262228 ONF262156:ONF262228 OXB262156:OXB262228 PGX262156:PGX262228 PQT262156:PQT262228 QAP262156:QAP262228 QKL262156:QKL262228 QUH262156:QUH262228 RED262156:RED262228 RNZ262156:RNZ262228 RXV262156:RXV262228 SHR262156:SHR262228 SRN262156:SRN262228 TBJ262156:TBJ262228 TLF262156:TLF262228 TVB262156:TVB262228 UEX262156:UEX262228 UOT262156:UOT262228 UYP262156:UYP262228 VIL262156:VIL262228 VSH262156:VSH262228 WCD262156:WCD262228 WLZ262156:WLZ262228 WVV262156:WVV262228 N327692:N327764 JJ327692:JJ327764 TF327692:TF327764 ADB327692:ADB327764 AMX327692:AMX327764 AWT327692:AWT327764 BGP327692:BGP327764 BQL327692:BQL327764 CAH327692:CAH327764 CKD327692:CKD327764 CTZ327692:CTZ327764 DDV327692:DDV327764 DNR327692:DNR327764 DXN327692:DXN327764 EHJ327692:EHJ327764 ERF327692:ERF327764 FBB327692:FBB327764 FKX327692:FKX327764 FUT327692:FUT327764 GEP327692:GEP327764 GOL327692:GOL327764 GYH327692:GYH327764 HID327692:HID327764 HRZ327692:HRZ327764 IBV327692:IBV327764 ILR327692:ILR327764 IVN327692:IVN327764 JFJ327692:JFJ327764 JPF327692:JPF327764 JZB327692:JZB327764 KIX327692:KIX327764 KST327692:KST327764 LCP327692:LCP327764 LML327692:LML327764 LWH327692:LWH327764 MGD327692:MGD327764 MPZ327692:MPZ327764 MZV327692:MZV327764 NJR327692:NJR327764 NTN327692:NTN327764 ODJ327692:ODJ327764 ONF327692:ONF327764 OXB327692:OXB327764 PGX327692:PGX327764 PQT327692:PQT327764 QAP327692:QAP327764 QKL327692:QKL327764 QUH327692:QUH327764 RED327692:RED327764 RNZ327692:RNZ327764 RXV327692:RXV327764 SHR327692:SHR327764 SRN327692:SRN327764 TBJ327692:TBJ327764 TLF327692:TLF327764 TVB327692:TVB327764 UEX327692:UEX327764 UOT327692:UOT327764 UYP327692:UYP327764 VIL327692:VIL327764 VSH327692:VSH327764 WCD327692:WCD327764 WLZ327692:WLZ327764 WVV327692:WVV327764 N393228:N393300 JJ393228:JJ393300 TF393228:TF393300 ADB393228:ADB393300 AMX393228:AMX393300 AWT393228:AWT393300 BGP393228:BGP393300 BQL393228:BQL393300 CAH393228:CAH393300 CKD393228:CKD393300 CTZ393228:CTZ393300 DDV393228:DDV393300 DNR393228:DNR393300 DXN393228:DXN393300 EHJ393228:EHJ393300 ERF393228:ERF393300 FBB393228:FBB393300 FKX393228:FKX393300 FUT393228:FUT393300 GEP393228:GEP393300 GOL393228:GOL393300 GYH393228:GYH393300 HID393228:HID393300 HRZ393228:HRZ393300 IBV393228:IBV393300 ILR393228:ILR393300 IVN393228:IVN393300 JFJ393228:JFJ393300 JPF393228:JPF393300 JZB393228:JZB393300 KIX393228:KIX393300 KST393228:KST393300 LCP393228:LCP393300 LML393228:LML393300 LWH393228:LWH393300 MGD393228:MGD393300 MPZ393228:MPZ393300 MZV393228:MZV393300 NJR393228:NJR393300 NTN393228:NTN393300 ODJ393228:ODJ393300 ONF393228:ONF393300 OXB393228:OXB393300 PGX393228:PGX393300 PQT393228:PQT393300 QAP393228:QAP393300 QKL393228:QKL393300 QUH393228:QUH393300 RED393228:RED393300 RNZ393228:RNZ393300 RXV393228:RXV393300 SHR393228:SHR393300 SRN393228:SRN393300 TBJ393228:TBJ393300 TLF393228:TLF393300 TVB393228:TVB393300 UEX393228:UEX393300 UOT393228:UOT393300 UYP393228:UYP393300 VIL393228:VIL393300 VSH393228:VSH393300 WCD393228:WCD393300 WLZ393228:WLZ393300 WVV393228:WVV393300 N458764:N458836 JJ458764:JJ458836 TF458764:TF458836 ADB458764:ADB458836 AMX458764:AMX458836 AWT458764:AWT458836 BGP458764:BGP458836 BQL458764:BQL458836 CAH458764:CAH458836 CKD458764:CKD458836 CTZ458764:CTZ458836 DDV458764:DDV458836 DNR458764:DNR458836 DXN458764:DXN458836 EHJ458764:EHJ458836 ERF458764:ERF458836 FBB458764:FBB458836 FKX458764:FKX458836 FUT458764:FUT458836 GEP458764:GEP458836 GOL458764:GOL458836 GYH458764:GYH458836 HID458764:HID458836 HRZ458764:HRZ458836 IBV458764:IBV458836 ILR458764:ILR458836 IVN458764:IVN458836 JFJ458764:JFJ458836 JPF458764:JPF458836 JZB458764:JZB458836 KIX458764:KIX458836 KST458764:KST458836 LCP458764:LCP458836 LML458764:LML458836 LWH458764:LWH458836 MGD458764:MGD458836 MPZ458764:MPZ458836 MZV458764:MZV458836 NJR458764:NJR458836 NTN458764:NTN458836 ODJ458764:ODJ458836 ONF458764:ONF458836 OXB458764:OXB458836 PGX458764:PGX458836 PQT458764:PQT458836 QAP458764:QAP458836 QKL458764:QKL458836 QUH458764:QUH458836 RED458764:RED458836 RNZ458764:RNZ458836 RXV458764:RXV458836 SHR458764:SHR458836 SRN458764:SRN458836 TBJ458764:TBJ458836 TLF458764:TLF458836 TVB458764:TVB458836 UEX458764:UEX458836 UOT458764:UOT458836 UYP458764:UYP458836 VIL458764:VIL458836 VSH458764:VSH458836 WCD458764:WCD458836 WLZ458764:WLZ458836 WVV458764:WVV458836 N524300:N524372 JJ524300:JJ524372 TF524300:TF524372 ADB524300:ADB524372 AMX524300:AMX524372 AWT524300:AWT524372 BGP524300:BGP524372 BQL524300:BQL524372 CAH524300:CAH524372 CKD524300:CKD524372 CTZ524300:CTZ524372 DDV524300:DDV524372 DNR524300:DNR524372 DXN524300:DXN524372 EHJ524300:EHJ524372 ERF524300:ERF524372 FBB524300:FBB524372 FKX524300:FKX524372 FUT524300:FUT524372 GEP524300:GEP524372 GOL524300:GOL524372 GYH524300:GYH524372 HID524300:HID524372 HRZ524300:HRZ524372 IBV524300:IBV524372 ILR524300:ILR524372 IVN524300:IVN524372 JFJ524300:JFJ524372 JPF524300:JPF524372 JZB524300:JZB524372 KIX524300:KIX524372 KST524300:KST524372 LCP524300:LCP524372 LML524300:LML524372 LWH524300:LWH524372 MGD524300:MGD524372 MPZ524300:MPZ524372 MZV524300:MZV524372 NJR524300:NJR524372 NTN524300:NTN524372 ODJ524300:ODJ524372 ONF524300:ONF524372 OXB524300:OXB524372 PGX524300:PGX524372 PQT524300:PQT524372 QAP524300:QAP524372 QKL524300:QKL524372 QUH524300:QUH524372 RED524300:RED524372 RNZ524300:RNZ524372 RXV524300:RXV524372 SHR524300:SHR524372 SRN524300:SRN524372 TBJ524300:TBJ524372 TLF524300:TLF524372 TVB524300:TVB524372 UEX524300:UEX524372 UOT524300:UOT524372 UYP524300:UYP524372 VIL524300:VIL524372 VSH524300:VSH524372 WCD524300:WCD524372 WLZ524300:WLZ524372 WVV524300:WVV524372 N589836:N589908 JJ589836:JJ589908 TF589836:TF589908 ADB589836:ADB589908 AMX589836:AMX589908 AWT589836:AWT589908 BGP589836:BGP589908 BQL589836:BQL589908 CAH589836:CAH589908 CKD589836:CKD589908 CTZ589836:CTZ589908 DDV589836:DDV589908 DNR589836:DNR589908 DXN589836:DXN589908 EHJ589836:EHJ589908 ERF589836:ERF589908 FBB589836:FBB589908 FKX589836:FKX589908 FUT589836:FUT589908 GEP589836:GEP589908 GOL589836:GOL589908 GYH589836:GYH589908 HID589836:HID589908 HRZ589836:HRZ589908 IBV589836:IBV589908 ILR589836:ILR589908 IVN589836:IVN589908 JFJ589836:JFJ589908 JPF589836:JPF589908 JZB589836:JZB589908 KIX589836:KIX589908 KST589836:KST589908 LCP589836:LCP589908 LML589836:LML589908 LWH589836:LWH589908 MGD589836:MGD589908 MPZ589836:MPZ589908 MZV589836:MZV589908 NJR589836:NJR589908 NTN589836:NTN589908 ODJ589836:ODJ589908 ONF589836:ONF589908 OXB589836:OXB589908 PGX589836:PGX589908 PQT589836:PQT589908 QAP589836:QAP589908 QKL589836:QKL589908 QUH589836:QUH589908 RED589836:RED589908 RNZ589836:RNZ589908 RXV589836:RXV589908 SHR589836:SHR589908 SRN589836:SRN589908 TBJ589836:TBJ589908 TLF589836:TLF589908 TVB589836:TVB589908 UEX589836:UEX589908 UOT589836:UOT589908 UYP589836:UYP589908 VIL589836:VIL589908 VSH589836:VSH589908 WCD589836:WCD589908 WLZ589836:WLZ589908 WVV589836:WVV589908 N655372:N655444 JJ655372:JJ655444 TF655372:TF655444 ADB655372:ADB655444 AMX655372:AMX655444 AWT655372:AWT655444 BGP655372:BGP655444 BQL655372:BQL655444 CAH655372:CAH655444 CKD655372:CKD655444 CTZ655372:CTZ655444 DDV655372:DDV655444 DNR655372:DNR655444 DXN655372:DXN655444 EHJ655372:EHJ655444 ERF655372:ERF655444 FBB655372:FBB655444 FKX655372:FKX655444 FUT655372:FUT655444 GEP655372:GEP655444 GOL655372:GOL655444 GYH655372:GYH655444 HID655372:HID655444 HRZ655372:HRZ655444 IBV655372:IBV655444 ILR655372:ILR655444 IVN655372:IVN655444 JFJ655372:JFJ655444 JPF655372:JPF655444 JZB655372:JZB655444 KIX655372:KIX655444 KST655372:KST655444 LCP655372:LCP655444 LML655372:LML655444 LWH655372:LWH655444 MGD655372:MGD655444 MPZ655372:MPZ655444 MZV655372:MZV655444 NJR655372:NJR655444 NTN655372:NTN655444 ODJ655372:ODJ655444 ONF655372:ONF655444 OXB655372:OXB655444 PGX655372:PGX655444 PQT655372:PQT655444 QAP655372:QAP655444 QKL655372:QKL655444 QUH655372:QUH655444 RED655372:RED655444 RNZ655372:RNZ655444 RXV655372:RXV655444 SHR655372:SHR655444 SRN655372:SRN655444 TBJ655372:TBJ655444 TLF655372:TLF655444 TVB655372:TVB655444 UEX655372:UEX655444 UOT655372:UOT655444 UYP655372:UYP655444 VIL655372:VIL655444 VSH655372:VSH655444 WCD655372:WCD655444 WLZ655372:WLZ655444 WVV655372:WVV655444 N720908:N720980 JJ720908:JJ720980 TF720908:TF720980 ADB720908:ADB720980 AMX720908:AMX720980 AWT720908:AWT720980 BGP720908:BGP720980 BQL720908:BQL720980 CAH720908:CAH720980 CKD720908:CKD720980 CTZ720908:CTZ720980 DDV720908:DDV720980 DNR720908:DNR720980 DXN720908:DXN720980 EHJ720908:EHJ720980 ERF720908:ERF720980 FBB720908:FBB720980 FKX720908:FKX720980 FUT720908:FUT720980 GEP720908:GEP720980 GOL720908:GOL720980 GYH720908:GYH720980 HID720908:HID720980 HRZ720908:HRZ720980 IBV720908:IBV720980 ILR720908:ILR720980 IVN720908:IVN720980 JFJ720908:JFJ720980 JPF720908:JPF720980 JZB720908:JZB720980 KIX720908:KIX720980 KST720908:KST720980 LCP720908:LCP720980 LML720908:LML720980 LWH720908:LWH720980 MGD720908:MGD720980 MPZ720908:MPZ720980 MZV720908:MZV720980 NJR720908:NJR720980 NTN720908:NTN720980 ODJ720908:ODJ720980 ONF720908:ONF720980 OXB720908:OXB720980 PGX720908:PGX720980 PQT720908:PQT720980 QAP720908:QAP720980 QKL720908:QKL720980 QUH720908:QUH720980 RED720908:RED720980 RNZ720908:RNZ720980 RXV720908:RXV720980 SHR720908:SHR720980 SRN720908:SRN720980 TBJ720908:TBJ720980 TLF720908:TLF720980 TVB720908:TVB720980 UEX720908:UEX720980 UOT720908:UOT720980 UYP720908:UYP720980 VIL720908:VIL720980 VSH720908:VSH720980 WCD720908:WCD720980 WLZ720908:WLZ720980 WVV720908:WVV720980 N786444:N786516 JJ786444:JJ786516 TF786444:TF786516 ADB786444:ADB786516 AMX786444:AMX786516 AWT786444:AWT786516 BGP786444:BGP786516 BQL786444:BQL786516 CAH786444:CAH786516 CKD786444:CKD786516 CTZ786444:CTZ786516 DDV786444:DDV786516 DNR786444:DNR786516 DXN786444:DXN786516 EHJ786444:EHJ786516 ERF786444:ERF786516 FBB786444:FBB786516 FKX786444:FKX786516 FUT786444:FUT786516 GEP786444:GEP786516 GOL786444:GOL786516 GYH786444:GYH786516 HID786444:HID786516 HRZ786444:HRZ786516 IBV786444:IBV786516 ILR786444:ILR786516 IVN786444:IVN786516 JFJ786444:JFJ786516 JPF786444:JPF786516 JZB786444:JZB786516 KIX786444:KIX786516 KST786444:KST786516 LCP786444:LCP786516 LML786444:LML786516 LWH786444:LWH786516 MGD786444:MGD786516 MPZ786444:MPZ786516 MZV786444:MZV786516 NJR786444:NJR786516 NTN786444:NTN786516 ODJ786444:ODJ786516 ONF786444:ONF786516 OXB786444:OXB786516 PGX786444:PGX786516 PQT786444:PQT786516 QAP786444:QAP786516 QKL786444:QKL786516 QUH786444:QUH786516 RED786444:RED786516 RNZ786444:RNZ786516 RXV786444:RXV786516 SHR786444:SHR786516 SRN786444:SRN786516 TBJ786444:TBJ786516 TLF786444:TLF786516 TVB786444:TVB786516 UEX786444:UEX786516 UOT786444:UOT786516 UYP786444:UYP786516 VIL786444:VIL786516 VSH786444:VSH786516 WCD786444:WCD786516 WLZ786444:WLZ786516 WVV786444:WVV786516 N851980:N852052 JJ851980:JJ852052 TF851980:TF852052 ADB851980:ADB852052 AMX851980:AMX852052 AWT851980:AWT852052 BGP851980:BGP852052 BQL851980:BQL852052 CAH851980:CAH852052 CKD851980:CKD852052 CTZ851980:CTZ852052 DDV851980:DDV852052 DNR851980:DNR852052 DXN851980:DXN852052 EHJ851980:EHJ852052 ERF851980:ERF852052 FBB851980:FBB852052 FKX851980:FKX852052 FUT851980:FUT852052 GEP851980:GEP852052 GOL851980:GOL852052 GYH851980:GYH852052 HID851980:HID852052 HRZ851980:HRZ852052 IBV851980:IBV852052 ILR851980:ILR852052 IVN851980:IVN852052 JFJ851980:JFJ852052 JPF851980:JPF852052 JZB851980:JZB852052 KIX851980:KIX852052 KST851980:KST852052 LCP851980:LCP852052 LML851980:LML852052 LWH851980:LWH852052 MGD851980:MGD852052 MPZ851980:MPZ852052 MZV851980:MZV852052 NJR851980:NJR852052 NTN851980:NTN852052 ODJ851980:ODJ852052 ONF851980:ONF852052 OXB851980:OXB852052 PGX851980:PGX852052 PQT851980:PQT852052 QAP851980:QAP852052 QKL851980:QKL852052 QUH851980:QUH852052 RED851980:RED852052 RNZ851980:RNZ852052 RXV851980:RXV852052 SHR851980:SHR852052 SRN851980:SRN852052 TBJ851980:TBJ852052 TLF851980:TLF852052 TVB851980:TVB852052 UEX851980:UEX852052 UOT851980:UOT852052 UYP851980:UYP852052 VIL851980:VIL852052 VSH851980:VSH852052 WCD851980:WCD852052 WLZ851980:WLZ852052 WVV851980:WVV852052 N917516:N917588 JJ917516:JJ917588 TF917516:TF917588 ADB917516:ADB917588 AMX917516:AMX917588 AWT917516:AWT917588 BGP917516:BGP917588 BQL917516:BQL917588 CAH917516:CAH917588 CKD917516:CKD917588 CTZ917516:CTZ917588 DDV917516:DDV917588 DNR917516:DNR917588 DXN917516:DXN917588 EHJ917516:EHJ917588 ERF917516:ERF917588 FBB917516:FBB917588 FKX917516:FKX917588 FUT917516:FUT917588 GEP917516:GEP917588 GOL917516:GOL917588 GYH917516:GYH917588 HID917516:HID917588 HRZ917516:HRZ917588 IBV917516:IBV917588 ILR917516:ILR917588 IVN917516:IVN917588 JFJ917516:JFJ917588 JPF917516:JPF917588 JZB917516:JZB917588 KIX917516:KIX917588 KST917516:KST917588 LCP917516:LCP917588 LML917516:LML917588 LWH917516:LWH917588 MGD917516:MGD917588 MPZ917516:MPZ917588 MZV917516:MZV917588 NJR917516:NJR917588 NTN917516:NTN917588 ODJ917516:ODJ917588 ONF917516:ONF917588 OXB917516:OXB917588 PGX917516:PGX917588 PQT917516:PQT917588 QAP917516:QAP917588 QKL917516:QKL917588 QUH917516:QUH917588 RED917516:RED917588 RNZ917516:RNZ917588 RXV917516:RXV917588 SHR917516:SHR917588 SRN917516:SRN917588 TBJ917516:TBJ917588 TLF917516:TLF917588 TVB917516:TVB917588 UEX917516:UEX917588 UOT917516:UOT917588 UYP917516:UYP917588 VIL917516:VIL917588 VSH917516:VSH917588 WCD917516:WCD917588 WLZ917516:WLZ917588 WVV917516:WVV917588 N983052:N983124 JJ983052:JJ983124 TF983052:TF983124 ADB983052:ADB983124 AMX983052:AMX983124 AWT983052:AWT983124 BGP983052:BGP983124 BQL983052:BQL983124 CAH983052:CAH983124 CKD983052:CKD983124 CTZ983052:CTZ983124 DDV983052:DDV983124 DNR983052:DNR983124 DXN983052:DXN983124 EHJ983052:EHJ983124 ERF983052:ERF983124 FBB983052:FBB983124 FKX983052:FKX983124 FUT983052:FUT983124 GEP983052:GEP983124 GOL983052:GOL983124 GYH983052:GYH983124 HID983052:HID983124 HRZ983052:HRZ983124 IBV983052:IBV983124 ILR983052:ILR983124 IVN983052:IVN983124 JFJ983052:JFJ983124 JPF983052:JPF983124 JZB983052:JZB983124 KIX983052:KIX983124 KST983052:KST983124 LCP983052:LCP983124 LML983052:LML983124 LWH983052:LWH983124 MGD983052:MGD983124 MPZ983052:MPZ983124 MZV983052:MZV983124 NJR983052:NJR983124 NTN983052:NTN983124 ODJ983052:ODJ983124 ONF983052:ONF983124 OXB983052:OXB983124 PGX983052:PGX983124 PQT983052:PQT983124 QAP983052:QAP983124 QKL983052:QKL983124 QUH983052:QUH983124 RED983052:RED983124 RNZ983052:RNZ983124 RXV983052:RXV983124 SHR983052:SHR983124 SRN983052:SRN983124 TBJ983052:TBJ983124 TLF983052:TLF983124 TVB983052:TVB983124 UEX983052:UEX983124 UOT983052:UOT983124 UYP983052:UYP983124 VIL983052:VIL983124 VSH983052:VSH983124 WCD983052:WCD983124 WLZ983052:WLZ983124 WVV983052:WVV983124"/>
    <dataValidation allowBlank="1" showInputMessage="1" showErrorMessage="1" promptTitle="PACC" prompt="Este valor se calculará automáticamente, resultado de la multiplicación de la cantidad total por el precio unitario estimado." sqref="J12:J84 JF12:JF84 TB12:TB84 ACX12:ACX84 AMT12:AMT84 AWP12:AWP84 BGL12:BGL84 BQH12:BQH84 CAD12:CAD84 CJZ12:CJZ84 CTV12:CTV84 DDR12:DDR84 DNN12:DNN84 DXJ12:DXJ84 EHF12:EHF84 ERB12:ERB84 FAX12:FAX84 FKT12:FKT84 FUP12:FUP84 GEL12:GEL84 GOH12:GOH84 GYD12:GYD84 HHZ12:HHZ84 HRV12:HRV84 IBR12:IBR84 ILN12:ILN84 IVJ12:IVJ84 JFF12:JFF84 JPB12:JPB84 JYX12:JYX84 KIT12:KIT84 KSP12:KSP84 LCL12:LCL84 LMH12:LMH84 LWD12:LWD84 MFZ12:MFZ84 MPV12:MPV84 MZR12:MZR84 NJN12:NJN84 NTJ12:NTJ84 ODF12:ODF84 ONB12:ONB84 OWX12:OWX84 PGT12:PGT84 PQP12:PQP84 QAL12:QAL84 QKH12:QKH84 QUD12:QUD84 RDZ12:RDZ84 RNV12:RNV84 RXR12:RXR84 SHN12:SHN84 SRJ12:SRJ84 TBF12:TBF84 TLB12:TLB84 TUX12:TUX84 UET12:UET84 UOP12:UOP84 UYL12:UYL84 VIH12:VIH84 VSD12:VSD84 WBZ12:WBZ84 WLV12:WLV84 WVR12:WVR84 J65548:J65620 JF65548:JF65620 TB65548:TB65620 ACX65548:ACX65620 AMT65548:AMT65620 AWP65548:AWP65620 BGL65548:BGL65620 BQH65548:BQH65620 CAD65548:CAD65620 CJZ65548:CJZ65620 CTV65548:CTV65620 DDR65548:DDR65620 DNN65548:DNN65620 DXJ65548:DXJ65620 EHF65548:EHF65620 ERB65548:ERB65620 FAX65548:FAX65620 FKT65548:FKT65620 FUP65548:FUP65620 GEL65548:GEL65620 GOH65548:GOH65620 GYD65548:GYD65620 HHZ65548:HHZ65620 HRV65548:HRV65620 IBR65548:IBR65620 ILN65548:ILN65620 IVJ65548:IVJ65620 JFF65548:JFF65620 JPB65548:JPB65620 JYX65548:JYX65620 KIT65548:KIT65620 KSP65548:KSP65620 LCL65548:LCL65620 LMH65548:LMH65620 LWD65548:LWD65620 MFZ65548:MFZ65620 MPV65548:MPV65620 MZR65548:MZR65620 NJN65548:NJN65620 NTJ65548:NTJ65620 ODF65548:ODF65620 ONB65548:ONB65620 OWX65548:OWX65620 PGT65548:PGT65620 PQP65548:PQP65620 QAL65548:QAL65620 QKH65548:QKH65620 QUD65548:QUD65620 RDZ65548:RDZ65620 RNV65548:RNV65620 RXR65548:RXR65620 SHN65548:SHN65620 SRJ65548:SRJ65620 TBF65548:TBF65620 TLB65548:TLB65620 TUX65548:TUX65620 UET65548:UET65620 UOP65548:UOP65620 UYL65548:UYL65620 VIH65548:VIH65620 VSD65548:VSD65620 WBZ65548:WBZ65620 WLV65548:WLV65620 WVR65548:WVR65620 J131084:J131156 JF131084:JF131156 TB131084:TB131156 ACX131084:ACX131156 AMT131084:AMT131156 AWP131084:AWP131156 BGL131084:BGL131156 BQH131084:BQH131156 CAD131084:CAD131156 CJZ131084:CJZ131156 CTV131084:CTV131156 DDR131084:DDR131156 DNN131084:DNN131156 DXJ131084:DXJ131156 EHF131084:EHF131156 ERB131084:ERB131156 FAX131084:FAX131156 FKT131084:FKT131156 FUP131084:FUP131156 GEL131084:GEL131156 GOH131084:GOH131156 GYD131084:GYD131156 HHZ131084:HHZ131156 HRV131084:HRV131156 IBR131084:IBR131156 ILN131084:ILN131156 IVJ131084:IVJ131156 JFF131084:JFF131156 JPB131084:JPB131156 JYX131084:JYX131156 KIT131084:KIT131156 KSP131084:KSP131156 LCL131084:LCL131156 LMH131084:LMH131156 LWD131084:LWD131156 MFZ131084:MFZ131156 MPV131084:MPV131156 MZR131084:MZR131156 NJN131084:NJN131156 NTJ131084:NTJ131156 ODF131084:ODF131156 ONB131084:ONB131156 OWX131084:OWX131156 PGT131084:PGT131156 PQP131084:PQP131156 QAL131084:QAL131156 QKH131084:QKH131156 QUD131084:QUD131156 RDZ131084:RDZ131156 RNV131084:RNV131156 RXR131084:RXR131156 SHN131084:SHN131156 SRJ131084:SRJ131156 TBF131084:TBF131156 TLB131084:TLB131156 TUX131084:TUX131156 UET131084:UET131156 UOP131084:UOP131156 UYL131084:UYL131156 VIH131084:VIH131156 VSD131084:VSD131156 WBZ131084:WBZ131156 WLV131084:WLV131156 WVR131084:WVR131156 J196620:J196692 JF196620:JF196692 TB196620:TB196692 ACX196620:ACX196692 AMT196620:AMT196692 AWP196620:AWP196692 BGL196620:BGL196692 BQH196620:BQH196692 CAD196620:CAD196692 CJZ196620:CJZ196692 CTV196620:CTV196692 DDR196620:DDR196692 DNN196620:DNN196692 DXJ196620:DXJ196692 EHF196620:EHF196692 ERB196620:ERB196692 FAX196620:FAX196692 FKT196620:FKT196692 FUP196620:FUP196692 GEL196620:GEL196692 GOH196620:GOH196692 GYD196620:GYD196692 HHZ196620:HHZ196692 HRV196620:HRV196692 IBR196620:IBR196692 ILN196620:ILN196692 IVJ196620:IVJ196692 JFF196620:JFF196692 JPB196620:JPB196692 JYX196620:JYX196692 KIT196620:KIT196692 KSP196620:KSP196692 LCL196620:LCL196692 LMH196620:LMH196692 LWD196620:LWD196692 MFZ196620:MFZ196692 MPV196620:MPV196692 MZR196620:MZR196692 NJN196620:NJN196692 NTJ196620:NTJ196692 ODF196620:ODF196692 ONB196620:ONB196692 OWX196620:OWX196692 PGT196620:PGT196692 PQP196620:PQP196692 QAL196620:QAL196692 QKH196620:QKH196692 QUD196620:QUD196692 RDZ196620:RDZ196692 RNV196620:RNV196692 RXR196620:RXR196692 SHN196620:SHN196692 SRJ196620:SRJ196692 TBF196620:TBF196692 TLB196620:TLB196692 TUX196620:TUX196692 UET196620:UET196692 UOP196620:UOP196692 UYL196620:UYL196692 VIH196620:VIH196692 VSD196620:VSD196692 WBZ196620:WBZ196692 WLV196620:WLV196692 WVR196620:WVR196692 J262156:J262228 JF262156:JF262228 TB262156:TB262228 ACX262156:ACX262228 AMT262156:AMT262228 AWP262156:AWP262228 BGL262156:BGL262228 BQH262156:BQH262228 CAD262156:CAD262228 CJZ262156:CJZ262228 CTV262156:CTV262228 DDR262156:DDR262228 DNN262156:DNN262228 DXJ262156:DXJ262228 EHF262156:EHF262228 ERB262156:ERB262228 FAX262156:FAX262228 FKT262156:FKT262228 FUP262156:FUP262228 GEL262156:GEL262228 GOH262156:GOH262228 GYD262156:GYD262228 HHZ262156:HHZ262228 HRV262156:HRV262228 IBR262156:IBR262228 ILN262156:ILN262228 IVJ262156:IVJ262228 JFF262156:JFF262228 JPB262156:JPB262228 JYX262156:JYX262228 KIT262156:KIT262228 KSP262156:KSP262228 LCL262156:LCL262228 LMH262156:LMH262228 LWD262156:LWD262228 MFZ262156:MFZ262228 MPV262156:MPV262228 MZR262156:MZR262228 NJN262156:NJN262228 NTJ262156:NTJ262228 ODF262156:ODF262228 ONB262156:ONB262228 OWX262156:OWX262228 PGT262156:PGT262228 PQP262156:PQP262228 QAL262156:QAL262228 QKH262156:QKH262228 QUD262156:QUD262228 RDZ262156:RDZ262228 RNV262156:RNV262228 RXR262156:RXR262228 SHN262156:SHN262228 SRJ262156:SRJ262228 TBF262156:TBF262228 TLB262156:TLB262228 TUX262156:TUX262228 UET262156:UET262228 UOP262156:UOP262228 UYL262156:UYL262228 VIH262156:VIH262228 VSD262156:VSD262228 WBZ262156:WBZ262228 WLV262156:WLV262228 WVR262156:WVR262228 J327692:J327764 JF327692:JF327764 TB327692:TB327764 ACX327692:ACX327764 AMT327692:AMT327764 AWP327692:AWP327764 BGL327692:BGL327764 BQH327692:BQH327764 CAD327692:CAD327764 CJZ327692:CJZ327764 CTV327692:CTV327764 DDR327692:DDR327764 DNN327692:DNN327764 DXJ327692:DXJ327764 EHF327692:EHF327764 ERB327692:ERB327764 FAX327692:FAX327764 FKT327692:FKT327764 FUP327692:FUP327764 GEL327692:GEL327764 GOH327692:GOH327764 GYD327692:GYD327764 HHZ327692:HHZ327764 HRV327692:HRV327764 IBR327692:IBR327764 ILN327692:ILN327764 IVJ327692:IVJ327764 JFF327692:JFF327764 JPB327692:JPB327764 JYX327692:JYX327764 KIT327692:KIT327764 KSP327692:KSP327764 LCL327692:LCL327764 LMH327692:LMH327764 LWD327692:LWD327764 MFZ327692:MFZ327764 MPV327692:MPV327764 MZR327692:MZR327764 NJN327692:NJN327764 NTJ327692:NTJ327764 ODF327692:ODF327764 ONB327692:ONB327764 OWX327692:OWX327764 PGT327692:PGT327764 PQP327692:PQP327764 QAL327692:QAL327764 QKH327692:QKH327764 QUD327692:QUD327764 RDZ327692:RDZ327764 RNV327692:RNV327764 RXR327692:RXR327764 SHN327692:SHN327764 SRJ327692:SRJ327764 TBF327692:TBF327764 TLB327692:TLB327764 TUX327692:TUX327764 UET327692:UET327764 UOP327692:UOP327764 UYL327692:UYL327764 VIH327692:VIH327764 VSD327692:VSD327764 WBZ327692:WBZ327764 WLV327692:WLV327764 WVR327692:WVR327764 J393228:J393300 JF393228:JF393300 TB393228:TB393300 ACX393228:ACX393300 AMT393228:AMT393300 AWP393228:AWP393300 BGL393228:BGL393300 BQH393228:BQH393300 CAD393228:CAD393300 CJZ393228:CJZ393300 CTV393228:CTV393300 DDR393228:DDR393300 DNN393228:DNN393300 DXJ393228:DXJ393300 EHF393228:EHF393300 ERB393228:ERB393300 FAX393228:FAX393300 FKT393228:FKT393300 FUP393228:FUP393300 GEL393228:GEL393300 GOH393228:GOH393300 GYD393228:GYD393300 HHZ393228:HHZ393300 HRV393228:HRV393300 IBR393228:IBR393300 ILN393228:ILN393300 IVJ393228:IVJ393300 JFF393228:JFF393300 JPB393228:JPB393300 JYX393228:JYX393300 KIT393228:KIT393300 KSP393228:KSP393300 LCL393228:LCL393300 LMH393228:LMH393300 LWD393228:LWD393300 MFZ393228:MFZ393300 MPV393228:MPV393300 MZR393228:MZR393300 NJN393228:NJN393300 NTJ393228:NTJ393300 ODF393228:ODF393300 ONB393228:ONB393300 OWX393228:OWX393300 PGT393228:PGT393300 PQP393228:PQP393300 QAL393228:QAL393300 QKH393228:QKH393300 QUD393228:QUD393300 RDZ393228:RDZ393300 RNV393228:RNV393300 RXR393228:RXR393300 SHN393228:SHN393300 SRJ393228:SRJ393300 TBF393228:TBF393300 TLB393228:TLB393300 TUX393228:TUX393300 UET393228:UET393300 UOP393228:UOP393300 UYL393228:UYL393300 VIH393228:VIH393300 VSD393228:VSD393300 WBZ393228:WBZ393300 WLV393228:WLV393300 WVR393228:WVR393300 J458764:J458836 JF458764:JF458836 TB458764:TB458836 ACX458764:ACX458836 AMT458764:AMT458836 AWP458764:AWP458836 BGL458764:BGL458836 BQH458764:BQH458836 CAD458764:CAD458836 CJZ458764:CJZ458836 CTV458764:CTV458836 DDR458764:DDR458836 DNN458764:DNN458836 DXJ458764:DXJ458836 EHF458764:EHF458836 ERB458764:ERB458836 FAX458764:FAX458836 FKT458764:FKT458836 FUP458764:FUP458836 GEL458764:GEL458836 GOH458764:GOH458836 GYD458764:GYD458836 HHZ458764:HHZ458836 HRV458764:HRV458836 IBR458764:IBR458836 ILN458764:ILN458836 IVJ458764:IVJ458836 JFF458764:JFF458836 JPB458764:JPB458836 JYX458764:JYX458836 KIT458764:KIT458836 KSP458764:KSP458836 LCL458764:LCL458836 LMH458764:LMH458836 LWD458764:LWD458836 MFZ458764:MFZ458836 MPV458764:MPV458836 MZR458764:MZR458836 NJN458764:NJN458836 NTJ458764:NTJ458836 ODF458764:ODF458836 ONB458764:ONB458836 OWX458764:OWX458836 PGT458764:PGT458836 PQP458764:PQP458836 QAL458764:QAL458836 QKH458764:QKH458836 QUD458764:QUD458836 RDZ458764:RDZ458836 RNV458764:RNV458836 RXR458764:RXR458836 SHN458764:SHN458836 SRJ458764:SRJ458836 TBF458764:TBF458836 TLB458764:TLB458836 TUX458764:TUX458836 UET458764:UET458836 UOP458764:UOP458836 UYL458764:UYL458836 VIH458764:VIH458836 VSD458764:VSD458836 WBZ458764:WBZ458836 WLV458764:WLV458836 WVR458764:WVR458836 J524300:J524372 JF524300:JF524372 TB524300:TB524372 ACX524300:ACX524372 AMT524300:AMT524372 AWP524300:AWP524372 BGL524300:BGL524372 BQH524300:BQH524372 CAD524300:CAD524372 CJZ524300:CJZ524372 CTV524300:CTV524372 DDR524300:DDR524372 DNN524300:DNN524372 DXJ524300:DXJ524372 EHF524300:EHF524372 ERB524300:ERB524372 FAX524300:FAX524372 FKT524300:FKT524372 FUP524300:FUP524372 GEL524300:GEL524372 GOH524300:GOH524372 GYD524300:GYD524372 HHZ524300:HHZ524372 HRV524300:HRV524372 IBR524300:IBR524372 ILN524300:ILN524372 IVJ524300:IVJ524372 JFF524300:JFF524372 JPB524300:JPB524372 JYX524300:JYX524372 KIT524300:KIT524372 KSP524300:KSP524372 LCL524300:LCL524372 LMH524300:LMH524372 LWD524300:LWD524372 MFZ524300:MFZ524372 MPV524300:MPV524372 MZR524300:MZR524372 NJN524300:NJN524372 NTJ524300:NTJ524372 ODF524300:ODF524372 ONB524300:ONB524372 OWX524300:OWX524372 PGT524300:PGT524372 PQP524300:PQP524372 QAL524300:QAL524372 QKH524300:QKH524372 QUD524300:QUD524372 RDZ524300:RDZ524372 RNV524300:RNV524372 RXR524300:RXR524372 SHN524300:SHN524372 SRJ524300:SRJ524372 TBF524300:TBF524372 TLB524300:TLB524372 TUX524300:TUX524372 UET524300:UET524372 UOP524300:UOP524372 UYL524300:UYL524372 VIH524300:VIH524372 VSD524300:VSD524372 WBZ524300:WBZ524372 WLV524300:WLV524372 WVR524300:WVR524372 J589836:J589908 JF589836:JF589908 TB589836:TB589908 ACX589836:ACX589908 AMT589836:AMT589908 AWP589836:AWP589908 BGL589836:BGL589908 BQH589836:BQH589908 CAD589836:CAD589908 CJZ589836:CJZ589908 CTV589836:CTV589908 DDR589836:DDR589908 DNN589836:DNN589908 DXJ589836:DXJ589908 EHF589836:EHF589908 ERB589836:ERB589908 FAX589836:FAX589908 FKT589836:FKT589908 FUP589836:FUP589908 GEL589836:GEL589908 GOH589836:GOH589908 GYD589836:GYD589908 HHZ589836:HHZ589908 HRV589836:HRV589908 IBR589836:IBR589908 ILN589836:ILN589908 IVJ589836:IVJ589908 JFF589836:JFF589908 JPB589836:JPB589908 JYX589836:JYX589908 KIT589836:KIT589908 KSP589836:KSP589908 LCL589836:LCL589908 LMH589836:LMH589908 LWD589836:LWD589908 MFZ589836:MFZ589908 MPV589836:MPV589908 MZR589836:MZR589908 NJN589836:NJN589908 NTJ589836:NTJ589908 ODF589836:ODF589908 ONB589836:ONB589908 OWX589836:OWX589908 PGT589836:PGT589908 PQP589836:PQP589908 QAL589836:QAL589908 QKH589836:QKH589908 QUD589836:QUD589908 RDZ589836:RDZ589908 RNV589836:RNV589908 RXR589836:RXR589908 SHN589836:SHN589908 SRJ589836:SRJ589908 TBF589836:TBF589908 TLB589836:TLB589908 TUX589836:TUX589908 UET589836:UET589908 UOP589836:UOP589908 UYL589836:UYL589908 VIH589836:VIH589908 VSD589836:VSD589908 WBZ589836:WBZ589908 WLV589836:WLV589908 WVR589836:WVR589908 J655372:J655444 JF655372:JF655444 TB655372:TB655444 ACX655372:ACX655444 AMT655372:AMT655444 AWP655372:AWP655444 BGL655372:BGL655444 BQH655372:BQH655444 CAD655372:CAD655444 CJZ655372:CJZ655444 CTV655372:CTV655444 DDR655372:DDR655444 DNN655372:DNN655444 DXJ655372:DXJ655444 EHF655372:EHF655444 ERB655372:ERB655444 FAX655372:FAX655444 FKT655372:FKT655444 FUP655372:FUP655444 GEL655372:GEL655444 GOH655372:GOH655444 GYD655372:GYD655444 HHZ655372:HHZ655444 HRV655372:HRV655444 IBR655372:IBR655444 ILN655372:ILN655444 IVJ655372:IVJ655444 JFF655372:JFF655444 JPB655372:JPB655444 JYX655372:JYX655444 KIT655372:KIT655444 KSP655372:KSP655444 LCL655372:LCL655444 LMH655372:LMH655444 LWD655372:LWD655444 MFZ655372:MFZ655444 MPV655372:MPV655444 MZR655372:MZR655444 NJN655372:NJN655444 NTJ655372:NTJ655444 ODF655372:ODF655444 ONB655372:ONB655444 OWX655372:OWX655444 PGT655372:PGT655444 PQP655372:PQP655444 QAL655372:QAL655444 QKH655372:QKH655444 QUD655372:QUD655444 RDZ655372:RDZ655444 RNV655372:RNV655444 RXR655372:RXR655444 SHN655372:SHN655444 SRJ655372:SRJ655444 TBF655372:TBF655444 TLB655372:TLB655444 TUX655372:TUX655444 UET655372:UET655444 UOP655372:UOP655444 UYL655372:UYL655444 VIH655372:VIH655444 VSD655372:VSD655444 WBZ655372:WBZ655444 WLV655372:WLV655444 WVR655372:WVR655444 J720908:J720980 JF720908:JF720980 TB720908:TB720980 ACX720908:ACX720980 AMT720908:AMT720980 AWP720908:AWP720980 BGL720908:BGL720980 BQH720908:BQH720980 CAD720908:CAD720980 CJZ720908:CJZ720980 CTV720908:CTV720980 DDR720908:DDR720980 DNN720908:DNN720980 DXJ720908:DXJ720980 EHF720908:EHF720980 ERB720908:ERB720980 FAX720908:FAX720980 FKT720908:FKT720980 FUP720908:FUP720980 GEL720908:GEL720980 GOH720908:GOH720980 GYD720908:GYD720980 HHZ720908:HHZ720980 HRV720908:HRV720980 IBR720908:IBR720980 ILN720908:ILN720980 IVJ720908:IVJ720980 JFF720908:JFF720980 JPB720908:JPB720980 JYX720908:JYX720980 KIT720908:KIT720980 KSP720908:KSP720980 LCL720908:LCL720980 LMH720908:LMH720980 LWD720908:LWD720980 MFZ720908:MFZ720980 MPV720908:MPV720980 MZR720908:MZR720980 NJN720908:NJN720980 NTJ720908:NTJ720980 ODF720908:ODF720980 ONB720908:ONB720980 OWX720908:OWX720980 PGT720908:PGT720980 PQP720908:PQP720980 QAL720908:QAL720980 QKH720908:QKH720980 QUD720908:QUD720980 RDZ720908:RDZ720980 RNV720908:RNV720980 RXR720908:RXR720980 SHN720908:SHN720980 SRJ720908:SRJ720980 TBF720908:TBF720980 TLB720908:TLB720980 TUX720908:TUX720980 UET720908:UET720980 UOP720908:UOP720980 UYL720908:UYL720980 VIH720908:VIH720980 VSD720908:VSD720980 WBZ720908:WBZ720980 WLV720908:WLV720980 WVR720908:WVR720980 J786444:J786516 JF786444:JF786516 TB786444:TB786516 ACX786444:ACX786516 AMT786444:AMT786516 AWP786444:AWP786516 BGL786444:BGL786516 BQH786444:BQH786516 CAD786444:CAD786516 CJZ786444:CJZ786516 CTV786444:CTV786516 DDR786444:DDR786516 DNN786444:DNN786516 DXJ786444:DXJ786516 EHF786444:EHF786516 ERB786444:ERB786516 FAX786444:FAX786516 FKT786444:FKT786516 FUP786444:FUP786516 GEL786444:GEL786516 GOH786444:GOH786516 GYD786444:GYD786516 HHZ786444:HHZ786516 HRV786444:HRV786516 IBR786444:IBR786516 ILN786444:ILN786516 IVJ786444:IVJ786516 JFF786444:JFF786516 JPB786444:JPB786516 JYX786444:JYX786516 KIT786444:KIT786516 KSP786444:KSP786516 LCL786444:LCL786516 LMH786444:LMH786516 LWD786444:LWD786516 MFZ786444:MFZ786516 MPV786444:MPV786516 MZR786444:MZR786516 NJN786444:NJN786516 NTJ786444:NTJ786516 ODF786444:ODF786516 ONB786444:ONB786516 OWX786444:OWX786516 PGT786444:PGT786516 PQP786444:PQP786516 QAL786444:QAL786516 QKH786444:QKH786516 QUD786444:QUD786516 RDZ786444:RDZ786516 RNV786444:RNV786516 RXR786444:RXR786516 SHN786444:SHN786516 SRJ786444:SRJ786516 TBF786444:TBF786516 TLB786444:TLB786516 TUX786444:TUX786516 UET786444:UET786516 UOP786444:UOP786516 UYL786444:UYL786516 VIH786444:VIH786516 VSD786444:VSD786516 WBZ786444:WBZ786516 WLV786444:WLV786516 WVR786444:WVR786516 J851980:J852052 JF851980:JF852052 TB851980:TB852052 ACX851980:ACX852052 AMT851980:AMT852052 AWP851980:AWP852052 BGL851980:BGL852052 BQH851980:BQH852052 CAD851980:CAD852052 CJZ851980:CJZ852052 CTV851980:CTV852052 DDR851980:DDR852052 DNN851980:DNN852052 DXJ851980:DXJ852052 EHF851980:EHF852052 ERB851980:ERB852052 FAX851980:FAX852052 FKT851980:FKT852052 FUP851980:FUP852052 GEL851980:GEL852052 GOH851980:GOH852052 GYD851980:GYD852052 HHZ851980:HHZ852052 HRV851980:HRV852052 IBR851980:IBR852052 ILN851980:ILN852052 IVJ851980:IVJ852052 JFF851980:JFF852052 JPB851980:JPB852052 JYX851980:JYX852052 KIT851980:KIT852052 KSP851980:KSP852052 LCL851980:LCL852052 LMH851980:LMH852052 LWD851980:LWD852052 MFZ851980:MFZ852052 MPV851980:MPV852052 MZR851980:MZR852052 NJN851980:NJN852052 NTJ851980:NTJ852052 ODF851980:ODF852052 ONB851980:ONB852052 OWX851980:OWX852052 PGT851980:PGT852052 PQP851980:PQP852052 QAL851980:QAL852052 QKH851980:QKH852052 QUD851980:QUD852052 RDZ851980:RDZ852052 RNV851980:RNV852052 RXR851980:RXR852052 SHN851980:SHN852052 SRJ851980:SRJ852052 TBF851980:TBF852052 TLB851980:TLB852052 TUX851980:TUX852052 UET851980:UET852052 UOP851980:UOP852052 UYL851980:UYL852052 VIH851980:VIH852052 VSD851980:VSD852052 WBZ851980:WBZ852052 WLV851980:WLV852052 WVR851980:WVR852052 J917516:J917588 JF917516:JF917588 TB917516:TB917588 ACX917516:ACX917588 AMT917516:AMT917588 AWP917516:AWP917588 BGL917516:BGL917588 BQH917516:BQH917588 CAD917516:CAD917588 CJZ917516:CJZ917588 CTV917516:CTV917588 DDR917516:DDR917588 DNN917516:DNN917588 DXJ917516:DXJ917588 EHF917516:EHF917588 ERB917516:ERB917588 FAX917516:FAX917588 FKT917516:FKT917588 FUP917516:FUP917588 GEL917516:GEL917588 GOH917516:GOH917588 GYD917516:GYD917588 HHZ917516:HHZ917588 HRV917516:HRV917588 IBR917516:IBR917588 ILN917516:ILN917588 IVJ917516:IVJ917588 JFF917516:JFF917588 JPB917516:JPB917588 JYX917516:JYX917588 KIT917516:KIT917588 KSP917516:KSP917588 LCL917516:LCL917588 LMH917516:LMH917588 LWD917516:LWD917588 MFZ917516:MFZ917588 MPV917516:MPV917588 MZR917516:MZR917588 NJN917516:NJN917588 NTJ917516:NTJ917588 ODF917516:ODF917588 ONB917516:ONB917588 OWX917516:OWX917588 PGT917516:PGT917588 PQP917516:PQP917588 QAL917516:QAL917588 QKH917516:QKH917588 QUD917516:QUD917588 RDZ917516:RDZ917588 RNV917516:RNV917588 RXR917516:RXR917588 SHN917516:SHN917588 SRJ917516:SRJ917588 TBF917516:TBF917588 TLB917516:TLB917588 TUX917516:TUX917588 UET917516:UET917588 UOP917516:UOP917588 UYL917516:UYL917588 VIH917516:VIH917588 VSD917516:VSD917588 WBZ917516:WBZ917588 WLV917516:WLV917588 WVR917516:WVR917588 J983052:J983124 JF983052:JF983124 TB983052:TB983124 ACX983052:ACX983124 AMT983052:AMT983124 AWP983052:AWP983124 BGL983052:BGL983124 BQH983052:BQH983124 CAD983052:CAD983124 CJZ983052:CJZ983124 CTV983052:CTV983124 DDR983052:DDR983124 DNN983052:DNN983124 DXJ983052:DXJ983124 EHF983052:EHF983124 ERB983052:ERB983124 FAX983052:FAX983124 FKT983052:FKT983124 FUP983052:FUP983124 GEL983052:GEL983124 GOH983052:GOH983124 GYD983052:GYD983124 HHZ983052:HHZ983124 HRV983052:HRV983124 IBR983052:IBR983124 ILN983052:ILN983124 IVJ983052:IVJ983124 JFF983052:JFF983124 JPB983052:JPB983124 JYX983052:JYX983124 KIT983052:KIT983124 KSP983052:KSP983124 LCL983052:LCL983124 LMH983052:LMH983124 LWD983052:LWD983124 MFZ983052:MFZ983124 MPV983052:MPV983124 MZR983052:MZR983124 NJN983052:NJN983124 NTJ983052:NTJ983124 ODF983052:ODF983124 ONB983052:ONB983124 OWX983052:OWX983124 PGT983052:PGT983124 PQP983052:PQP983124 QAL983052:QAL983124 QKH983052:QKH983124 QUD983052:QUD983124 RDZ983052:RDZ983124 RNV983052:RNV983124 RXR983052:RXR983124 SHN983052:SHN983124 SRJ983052:SRJ983124 TBF983052:TBF983124 TLB983052:TLB983124 TUX983052:TUX983124 UET983052:UET983124 UOP983052:UOP983124 UYL983052:UYL983124 VIH983052:VIH983124 VSD983052:VSD983124 WBZ983052:WBZ983124 WLV983052:WLV983124 WVR983052:WVR983124"/>
    <dataValidation allowBlank="1" showInputMessage="1" showErrorMessage="1" promptTitle="PACC" prompt="Digite la unidad de medida._x000a__x000a_" sqref="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dataValidation allowBlank="1" showInputMessage="1" showErrorMessage="1" promptTitle="PACC" prompt="La cantidad total resultará de la suma de las cantidades requeridas en cada trimestre. " sqref="H12:H84 JD12:JD84 SZ12:SZ84 ACV12:ACV84 AMR12:AMR84 AWN12:AWN84 BGJ12:BGJ84 BQF12:BQF84 CAB12:CAB84 CJX12:CJX84 CTT12:CTT84 DDP12:DDP84 DNL12:DNL84 DXH12:DXH84 EHD12:EHD84 EQZ12:EQZ84 FAV12:FAV84 FKR12:FKR84 FUN12:FUN84 GEJ12:GEJ84 GOF12:GOF84 GYB12:GYB84 HHX12:HHX84 HRT12:HRT84 IBP12:IBP84 ILL12:ILL84 IVH12:IVH84 JFD12:JFD84 JOZ12:JOZ84 JYV12:JYV84 KIR12:KIR84 KSN12:KSN84 LCJ12:LCJ84 LMF12:LMF84 LWB12:LWB84 MFX12:MFX84 MPT12:MPT84 MZP12:MZP84 NJL12:NJL84 NTH12:NTH84 ODD12:ODD84 OMZ12:OMZ84 OWV12:OWV84 PGR12:PGR84 PQN12:PQN84 QAJ12:QAJ84 QKF12:QKF84 QUB12:QUB84 RDX12:RDX84 RNT12:RNT84 RXP12:RXP84 SHL12:SHL84 SRH12:SRH84 TBD12:TBD84 TKZ12:TKZ84 TUV12:TUV84 UER12:UER84 UON12:UON84 UYJ12:UYJ84 VIF12:VIF84 VSB12:VSB84 WBX12:WBX84 WLT12:WLT84 WVP12:WVP84 H65548:H65620 JD65548:JD65620 SZ65548:SZ65620 ACV65548:ACV65620 AMR65548:AMR65620 AWN65548:AWN65620 BGJ65548:BGJ65620 BQF65548:BQF65620 CAB65548:CAB65620 CJX65548:CJX65620 CTT65548:CTT65620 DDP65548:DDP65620 DNL65548:DNL65620 DXH65548:DXH65620 EHD65548:EHD65620 EQZ65548:EQZ65620 FAV65548:FAV65620 FKR65548:FKR65620 FUN65548:FUN65620 GEJ65548:GEJ65620 GOF65548:GOF65620 GYB65548:GYB65620 HHX65548:HHX65620 HRT65548:HRT65620 IBP65548:IBP65620 ILL65548:ILL65620 IVH65548:IVH65620 JFD65548:JFD65620 JOZ65548:JOZ65620 JYV65548:JYV65620 KIR65548:KIR65620 KSN65548:KSN65620 LCJ65548:LCJ65620 LMF65548:LMF65620 LWB65548:LWB65620 MFX65548:MFX65620 MPT65548:MPT65620 MZP65548:MZP65620 NJL65548:NJL65620 NTH65548:NTH65620 ODD65548:ODD65620 OMZ65548:OMZ65620 OWV65548:OWV65620 PGR65548:PGR65620 PQN65548:PQN65620 QAJ65548:QAJ65620 QKF65548:QKF65620 QUB65548:QUB65620 RDX65548:RDX65620 RNT65548:RNT65620 RXP65548:RXP65620 SHL65548:SHL65620 SRH65548:SRH65620 TBD65548:TBD65620 TKZ65548:TKZ65620 TUV65548:TUV65620 UER65548:UER65620 UON65548:UON65620 UYJ65548:UYJ65620 VIF65548:VIF65620 VSB65548:VSB65620 WBX65548:WBX65620 WLT65548:WLT65620 WVP65548:WVP65620 H131084:H131156 JD131084:JD131156 SZ131084:SZ131156 ACV131084:ACV131156 AMR131084:AMR131156 AWN131084:AWN131156 BGJ131084:BGJ131156 BQF131084:BQF131156 CAB131084:CAB131156 CJX131084:CJX131156 CTT131084:CTT131156 DDP131084:DDP131156 DNL131084:DNL131156 DXH131084:DXH131156 EHD131084:EHD131156 EQZ131084:EQZ131156 FAV131084:FAV131156 FKR131084:FKR131156 FUN131084:FUN131156 GEJ131084:GEJ131156 GOF131084:GOF131156 GYB131084:GYB131156 HHX131084:HHX131156 HRT131084:HRT131156 IBP131084:IBP131156 ILL131084:ILL131156 IVH131084:IVH131156 JFD131084:JFD131156 JOZ131084:JOZ131156 JYV131084:JYV131156 KIR131084:KIR131156 KSN131084:KSN131156 LCJ131084:LCJ131156 LMF131084:LMF131156 LWB131084:LWB131156 MFX131084:MFX131156 MPT131084:MPT131156 MZP131084:MZP131156 NJL131084:NJL131156 NTH131084:NTH131156 ODD131084:ODD131156 OMZ131084:OMZ131156 OWV131084:OWV131156 PGR131084:PGR131156 PQN131084:PQN131156 QAJ131084:QAJ131156 QKF131084:QKF131156 QUB131084:QUB131156 RDX131084:RDX131156 RNT131084:RNT131156 RXP131084:RXP131156 SHL131084:SHL131156 SRH131084:SRH131156 TBD131084:TBD131156 TKZ131084:TKZ131156 TUV131084:TUV131156 UER131084:UER131156 UON131084:UON131156 UYJ131084:UYJ131156 VIF131084:VIF131156 VSB131084:VSB131156 WBX131084:WBX131156 WLT131084:WLT131156 WVP131084:WVP131156 H196620:H196692 JD196620:JD196692 SZ196620:SZ196692 ACV196620:ACV196692 AMR196620:AMR196692 AWN196620:AWN196692 BGJ196620:BGJ196692 BQF196620:BQF196692 CAB196620:CAB196692 CJX196620:CJX196692 CTT196620:CTT196692 DDP196620:DDP196692 DNL196620:DNL196692 DXH196620:DXH196692 EHD196620:EHD196692 EQZ196620:EQZ196692 FAV196620:FAV196692 FKR196620:FKR196692 FUN196620:FUN196692 GEJ196620:GEJ196692 GOF196620:GOF196692 GYB196620:GYB196692 HHX196620:HHX196692 HRT196620:HRT196692 IBP196620:IBP196692 ILL196620:ILL196692 IVH196620:IVH196692 JFD196620:JFD196692 JOZ196620:JOZ196692 JYV196620:JYV196692 KIR196620:KIR196692 KSN196620:KSN196692 LCJ196620:LCJ196692 LMF196620:LMF196692 LWB196620:LWB196692 MFX196620:MFX196692 MPT196620:MPT196692 MZP196620:MZP196692 NJL196620:NJL196692 NTH196620:NTH196692 ODD196620:ODD196692 OMZ196620:OMZ196692 OWV196620:OWV196692 PGR196620:PGR196692 PQN196620:PQN196692 QAJ196620:QAJ196692 QKF196620:QKF196692 QUB196620:QUB196692 RDX196620:RDX196692 RNT196620:RNT196692 RXP196620:RXP196692 SHL196620:SHL196692 SRH196620:SRH196692 TBD196620:TBD196692 TKZ196620:TKZ196692 TUV196620:TUV196692 UER196620:UER196692 UON196620:UON196692 UYJ196620:UYJ196692 VIF196620:VIF196692 VSB196620:VSB196692 WBX196620:WBX196692 WLT196620:WLT196692 WVP196620:WVP196692 H262156:H262228 JD262156:JD262228 SZ262156:SZ262228 ACV262156:ACV262228 AMR262156:AMR262228 AWN262156:AWN262228 BGJ262156:BGJ262228 BQF262156:BQF262228 CAB262156:CAB262228 CJX262156:CJX262228 CTT262156:CTT262228 DDP262156:DDP262228 DNL262156:DNL262228 DXH262156:DXH262228 EHD262156:EHD262228 EQZ262156:EQZ262228 FAV262156:FAV262228 FKR262156:FKR262228 FUN262156:FUN262228 GEJ262156:GEJ262228 GOF262156:GOF262228 GYB262156:GYB262228 HHX262156:HHX262228 HRT262156:HRT262228 IBP262156:IBP262228 ILL262156:ILL262228 IVH262156:IVH262228 JFD262156:JFD262228 JOZ262156:JOZ262228 JYV262156:JYV262228 KIR262156:KIR262228 KSN262156:KSN262228 LCJ262156:LCJ262228 LMF262156:LMF262228 LWB262156:LWB262228 MFX262156:MFX262228 MPT262156:MPT262228 MZP262156:MZP262228 NJL262156:NJL262228 NTH262156:NTH262228 ODD262156:ODD262228 OMZ262156:OMZ262228 OWV262156:OWV262228 PGR262156:PGR262228 PQN262156:PQN262228 QAJ262156:QAJ262228 QKF262156:QKF262228 QUB262156:QUB262228 RDX262156:RDX262228 RNT262156:RNT262228 RXP262156:RXP262228 SHL262156:SHL262228 SRH262156:SRH262228 TBD262156:TBD262228 TKZ262156:TKZ262228 TUV262156:TUV262228 UER262156:UER262228 UON262156:UON262228 UYJ262156:UYJ262228 VIF262156:VIF262228 VSB262156:VSB262228 WBX262156:WBX262228 WLT262156:WLT262228 WVP262156:WVP262228 H327692:H327764 JD327692:JD327764 SZ327692:SZ327764 ACV327692:ACV327764 AMR327692:AMR327764 AWN327692:AWN327764 BGJ327692:BGJ327764 BQF327692:BQF327764 CAB327692:CAB327764 CJX327692:CJX327764 CTT327692:CTT327764 DDP327692:DDP327764 DNL327692:DNL327764 DXH327692:DXH327764 EHD327692:EHD327764 EQZ327692:EQZ327764 FAV327692:FAV327764 FKR327692:FKR327764 FUN327692:FUN327764 GEJ327692:GEJ327764 GOF327692:GOF327764 GYB327692:GYB327764 HHX327692:HHX327764 HRT327692:HRT327764 IBP327692:IBP327764 ILL327692:ILL327764 IVH327692:IVH327764 JFD327692:JFD327764 JOZ327692:JOZ327764 JYV327692:JYV327764 KIR327692:KIR327764 KSN327692:KSN327764 LCJ327692:LCJ327764 LMF327692:LMF327764 LWB327692:LWB327764 MFX327692:MFX327764 MPT327692:MPT327764 MZP327692:MZP327764 NJL327692:NJL327764 NTH327692:NTH327764 ODD327692:ODD327764 OMZ327692:OMZ327764 OWV327692:OWV327764 PGR327692:PGR327764 PQN327692:PQN327764 QAJ327692:QAJ327764 QKF327692:QKF327764 QUB327692:QUB327764 RDX327692:RDX327764 RNT327692:RNT327764 RXP327692:RXP327764 SHL327692:SHL327764 SRH327692:SRH327764 TBD327692:TBD327764 TKZ327692:TKZ327764 TUV327692:TUV327764 UER327692:UER327764 UON327692:UON327764 UYJ327692:UYJ327764 VIF327692:VIF327764 VSB327692:VSB327764 WBX327692:WBX327764 WLT327692:WLT327764 WVP327692:WVP327764 H393228:H393300 JD393228:JD393300 SZ393228:SZ393300 ACV393228:ACV393300 AMR393228:AMR393300 AWN393228:AWN393300 BGJ393228:BGJ393300 BQF393228:BQF393300 CAB393228:CAB393300 CJX393228:CJX393300 CTT393228:CTT393300 DDP393228:DDP393300 DNL393228:DNL393300 DXH393228:DXH393300 EHD393228:EHD393300 EQZ393228:EQZ393300 FAV393228:FAV393300 FKR393228:FKR393300 FUN393228:FUN393300 GEJ393228:GEJ393300 GOF393228:GOF393300 GYB393228:GYB393300 HHX393228:HHX393300 HRT393228:HRT393300 IBP393228:IBP393300 ILL393228:ILL393300 IVH393228:IVH393300 JFD393228:JFD393300 JOZ393228:JOZ393300 JYV393228:JYV393300 KIR393228:KIR393300 KSN393228:KSN393300 LCJ393228:LCJ393300 LMF393228:LMF393300 LWB393228:LWB393300 MFX393228:MFX393300 MPT393228:MPT393300 MZP393228:MZP393300 NJL393228:NJL393300 NTH393228:NTH393300 ODD393228:ODD393300 OMZ393228:OMZ393300 OWV393228:OWV393300 PGR393228:PGR393300 PQN393228:PQN393300 QAJ393228:QAJ393300 QKF393228:QKF393300 QUB393228:QUB393300 RDX393228:RDX393300 RNT393228:RNT393300 RXP393228:RXP393300 SHL393228:SHL393300 SRH393228:SRH393300 TBD393228:TBD393300 TKZ393228:TKZ393300 TUV393228:TUV393300 UER393228:UER393300 UON393228:UON393300 UYJ393228:UYJ393300 VIF393228:VIF393300 VSB393228:VSB393300 WBX393228:WBX393300 WLT393228:WLT393300 WVP393228:WVP393300 H458764:H458836 JD458764:JD458836 SZ458764:SZ458836 ACV458764:ACV458836 AMR458764:AMR458836 AWN458764:AWN458836 BGJ458764:BGJ458836 BQF458764:BQF458836 CAB458764:CAB458836 CJX458764:CJX458836 CTT458764:CTT458836 DDP458764:DDP458836 DNL458764:DNL458836 DXH458764:DXH458836 EHD458764:EHD458836 EQZ458764:EQZ458836 FAV458764:FAV458836 FKR458764:FKR458836 FUN458764:FUN458836 GEJ458764:GEJ458836 GOF458764:GOF458836 GYB458764:GYB458836 HHX458764:HHX458836 HRT458764:HRT458836 IBP458764:IBP458836 ILL458764:ILL458836 IVH458764:IVH458836 JFD458764:JFD458836 JOZ458764:JOZ458836 JYV458764:JYV458836 KIR458764:KIR458836 KSN458764:KSN458836 LCJ458764:LCJ458836 LMF458764:LMF458836 LWB458764:LWB458836 MFX458764:MFX458836 MPT458764:MPT458836 MZP458764:MZP458836 NJL458764:NJL458836 NTH458764:NTH458836 ODD458764:ODD458836 OMZ458764:OMZ458836 OWV458764:OWV458836 PGR458764:PGR458836 PQN458764:PQN458836 QAJ458764:QAJ458836 QKF458764:QKF458836 QUB458764:QUB458836 RDX458764:RDX458836 RNT458764:RNT458836 RXP458764:RXP458836 SHL458764:SHL458836 SRH458764:SRH458836 TBD458764:TBD458836 TKZ458764:TKZ458836 TUV458764:TUV458836 UER458764:UER458836 UON458764:UON458836 UYJ458764:UYJ458836 VIF458764:VIF458836 VSB458764:VSB458836 WBX458764:WBX458836 WLT458764:WLT458836 WVP458764:WVP458836 H524300:H524372 JD524300:JD524372 SZ524300:SZ524372 ACV524300:ACV524372 AMR524300:AMR524372 AWN524300:AWN524372 BGJ524300:BGJ524372 BQF524300:BQF524372 CAB524300:CAB524372 CJX524300:CJX524372 CTT524300:CTT524372 DDP524300:DDP524372 DNL524300:DNL524372 DXH524300:DXH524372 EHD524300:EHD524372 EQZ524300:EQZ524372 FAV524300:FAV524372 FKR524300:FKR524372 FUN524300:FUN524372 GEJ524300:GEJ524372 GOF524300:GOF524372 GYB524300:GYB524372 HHX524300:HHX524372 HRT524300:HRT524372 IBP524300:IBP524372 ILL524300:ILL524372 IVH524300:IVH524372 JFD524300:JFD524372 JOZ524300:JOZ524372 JYV524300:JYV524372 KIR524300:KIR524372 KSN524300:KSN524372 LCJ524300:LCJ524372 LMF524300:LMF524372 LWB524300:LWB524372 MFX524300:MFX524372 MPT524300:MPT524372 MZP524300:MZP524372 NJL524300:NJL524372 NTH524300:NTH524372 ODD524300:ODD524372 OMZ524300:OMZ524372 OWV524300:OWV524372 PGR524300:PGR524372 PQN524300:PQN524372 QAJ524300:QAJ524372 QKF524300:QKF524372 QUB524300:QUB524372 RDX524300:RDX524372 RNT524300:RNT524372 RXP524300:RXP524372 SHL524300:SHL524372 SRH524300:SRH524372 TBD524300:TBD524372 TKZ524300:TKZ524372 TUV524300:TUV524372 UER524300:UER524372 UON524300:UON524372 UYJ524300:UYJ524372 VIF524300:VIF524372 VSB524300:VSB524372 WBX524300:WBX524372 WLT524300:WLT524372 WVP524300:WVP524372 H589836:H589908 JD589836:JD589908 SZ589836:SZ589908 ACV589836:ACV589908 AMR589836:AMR589908 AWN589836:AWN589908 BGJ589836:BGJ589908 BQF589836:BQF589908 CAB589836:CAB589908 CJX589836:CJX589908 CTT589836:CTT589908 DDP589836:DDP589908 DNL589836:DNL589908 DXH589836:DXH589908 EHD589836:EHD589908 EQZ589836:EQZ589908 FAV589836:FAV589908 FKR589836:FKR589908 FUN589836:FUN589908 GEJ589836:GEJ589908 GOF589836:GOF589908 GYB589836:GYB589908 HHX589836:HHX589908 HRT589836:HRT589908 IBP589836:IBP589908 ILL589836:ILL589908 IVH589836:IVH589908 JFD589836:JFD589908 JOZ589836:JOZ589908 JYV589836:JYV589908 KIR589836:KIR589908 KSN589836:KSN589908 LCJ589836:LCJ589908 LMF589836:LMF589908 LWB589836:LWB589908 MFX589836:MFX589908 MPT589836:MPT589908 MZP589836:MZP589908 NJL589836:NJL589908 NTH589836:NTH589908 ODD589836:ODD589908 OMZ589836:OMZ589908 OWV589836:OWV589908 PGR589836:PGR589908 PQN589836:PQN589908 QAJ589836:QAJ589908 QKF589836:QKF589908 QUB589836:QUB589908 RDX589836:RDX589908 RNT589836:RNT589908 RXP589836:RXP589908 SHL589836:SHL589908 SRH589836:SRH589908 TBD589836:TBD589908 TKZ589836:TKZ589908 TUV589836:TUV589908 UER589836:UER589908 UON589836:UON589908 UYJ589836:UYJ589908 VIF589836:VIF589908 VSB589836:VSB589908 WBX589836:WBX589908 WLT589836:WLT589908 WVP589836:WVP589908 H655372:H655444 JD655372:JD655444 SZ655372:SZ655444 ACV655372:ACV655444 AMR655372:AMR655444 AWN655372:AWN655444 BGJ655372:BGJ655444 BQF655372:BQF655444 CAB655372:CAB655444 CJX655372:CJX655444 CTT655372:CTT655444 DDP655372:DDP655444 DNL655372:DNL655444 DXH655372:DXH655444 EHD655372:EHD655444 EQZ655372:EQZ655444 FAV655372:FAV655444 FKR655372:FKR655444 FUN655372:FUN655444 GEJ655372:GEJ655444 GOF655372:GOF655444 GYB655372:GYB655444 HHX655372:HHX655444 HRT655372:HRT655444 IBP655372:IBP655444 ILL655372:ILL655444 IVH655372:IVH655444 JFD655372:JFD655444 JOZ655372:JOZ655444 JYV655372:JYV655444 KIR655372:KIR655444 KSN655372:KSN655444 LCJ655372:LCJ655444 LMF655372:LMF655444 LWB655372:LWB655444 MFX655372:MFX655444 MPT655372:MPT655444 MZP655372:MZP655444 NJL655372:NJL655444 NTH655372:NTH655444 ODD655372:ODD655444 OMZ655372:OMZ655444 OWV655372:OWV655444 PGR655372:PGR655444 PQN655372:PQN655444 QAJ655372:QAJ655444 QKF655372:QKF655444 QUB655372:QUB655444 RDX655372:RDX655444 RNT655372:RNT655444 RXP655372:RXP655444 SHL655372:SHL655444 SRH655372:SRH655444 TBD655372:TBD655444 TKZ655372:TKZ655444 TUV655372:TUV655444 UER655372:UER655444 UON655372:UON655444 UYJ655372:UYJ655444 VIF655372:VIF655444 VSB655372:VSB655444 WBX655372:WBX655444 WLT655372:WLT655444 WVP655372:WVP655444 H720908:H720980 JD720908:JD720980 SZ720908:SZ720980 ACV720908:ACV720980 AMR720908:AMR720980 AWN720908:AWN720980 BGJ720908:BGJ720980 BQF720908:BQF720980 CAB720908:CAB720980 CJX720908:CJX720980 CTT720908:CTT720980 DDP720908:DDP720980 DNL720908:DNL720980 DXH720908:DXH720980 EHD720908:EHD720980 EQZ720908:EQZ720980 FAV720908:FAV720980 FKR720908:FKR720980 FUN720908:FUN720980 GEJ720908:GEJ720980 GOF720908:GOF720980 GYB720908:GYB720980 HHX720908:HHX720980 HRT720908:HRT720980 IBP720908:IBP720980 ILL720908:ILL720980 IVH720908:IVH720980 JFD720908:JFD720980 JOZ720908:JOZ720980 JYV720908:JYV720980 KIR720908:KIR720980 KSN720908:KSN720980 LCJ720908:LCJ720980 LMF720908:LMF720980 LWB720908:LWB720980 MFX720908:MFX720980 MPT720908:MPT720980 MZP720908:MZP720980 NJL720908:NJL720980 NTH720908:NTH720980 ODD720908:ODD720980 OMZ720908:OMZ720980 OWV720908:OWV720980 PGR720908:PGR720980 PQN720908:PQN720980 QAJ720908:QAJ720980 QKF720908:QKF720980 QUB720908:QUB720980 RDX720908:RDX720980 RNT720908:RNT720980 RXP720908:RXP720980 SHL720908:SHL720980 SRH720908:SRH720980 TBD720908:TBD720980 TKZ720908:TKZ720980 TUV720908:TUV720980 UER720908:UER720980 UON720908:UON720980 UYJ720908:UYJ720980 VIF720908:VIF720980 VSB720908:VSB720980 WBX720908:WBX720980 WLT720908:WLT720980 WVP720908:WVP720980 H786444:H786516 JD786444:JD786516 SZ786444:SZ786516 ACV786444:ACV786516 AMR786444:AMR786516 AWN786444:AWN786516 BGJ786444:BGJ786516 BQF786444:BQF786516 CAB786444:CAB786516 CJX786444:CJX786516 CTT786444:CTT786516 DDP786444:DDP786516 DNL786444:DNL786516 DXH786444:DXH786516 EHD786444:EHD786516 EQZ786444:EQZ786516 FAV786444:FAV786516 FKR786444:FKR786516 FUN786444:FUN786516 GEJ786444:GEJ786516 GOF786444:GOF786516 GYB786444:GYB786516 HHX786444:HHX786516 HRT786444:HRT786516 IBP786444:IBP786516 ILL786444:ILL786516 IVH786444:IVH786516 JFD786444:JFD786516 JOZ786444:JOZ786516 JYV786444:JYV786516 KIR786444:KIR786516 KSN786444:KSN786516 LCJ786444:LCJ786516 LMF786444:LMF786516 LWB786444:LWB786516 MFX786444:MFX786516 MPT786444:MPT786516 MZP786444:MZP786516 NJL786444:NJL786516 NTH786444:NTH786516 ODD786444:ODD786516 OMZ786444:OMZ786516 OWV786444:OWV786516 PGR786444:PGR786516 PQN786444:PQN786516 QAJ786444:QAJ786516 QKF786444:QKF786516 QUB786444:QUB786516 RDX786444:RDX786516 RNT786444:RNT786516 RXP786444:RXP786516 SHL786444:SHL786516 SRH786444:SRH786516 TBD786444:TBD786516 TKZ786444:TKZ786516 TUV786444:TUV786516 UER786444:UER786516 UON786444:UON786516 UYJ786444:UYJ786516 VIF786444:VIF786516 VSB786444:VSB786516 WBX786444:WBX786516 WLT786444:WLT786516 WVP786444:WVP786516 H851980:H852052 JD851980:JD852052 SZ851980:SZ852052 ACV851980:ACV852052 AMR851980:AMR852052 AWN851980:AWN852052 BGJ851980:BGJ852052 BQF851980:BQF852052 CAB851980:CAB852052 CJX851980:CJX852052 CTT851980:CTT852052 DDP851980:DDP852052 DNL851980:DNL852052 DXH851980:DXH852052 EHD851980:EHD852052 EQZ851980:EQZ852052 FAV851980:FAV852052 FKR851980:FKR852052 FUN851980:FUN852052 GEJ851980:GEJ852052 GOF851980:GOF852052 GYB851980:GYB852052 HHX851980:HHX852052 HRT851980:HRT852052 IBP851980:IBP852052 ILL851980:ILL852052 IVH851980:IVH852052 JFD851980:JFD852052 JOZ851980:JOZ852052 JYV851980:JYV852052 KIR851980:KIR852052 KSN851980:KSN852052 LCJ851980:LCJ852052 LMF851980:LMF852052 LWB851980:LWB852052 MFX851980:MFX852052 MPT851980:MPT852052 MZP851980:MZP852052 NJL851980:NJL852052 NTH851980:NTH852052 ODD851980:ODD852052 OMZ851980:OMZ852052 OWV851980:OWV852052 PGR851980:PGR852052 PQN851980:PQN852052 QAJ851980:QAJ852052 QKF851980:QKF852052 QUB851980:QUB852052 RDX851980:RDX852052 RNT851980:RNT852052 RXP851980:RXP852052 SHL851980:SHL852052 SRH851980:SRH852052 TBD851980:TBD852052 TKZ851980:TKZ852052 TUV851980:TUV852052 UER851980:UER852052 UON851980:UON852052 UYJ851980:UYJ852052 VIF851980:VIF852052 VSB851980:VSB852052 WBX851980:WBX852052 WLT851980:WLT852052 WVP851980:WVP852052 H917516:H917588 JD917516:JD917588 SZ917516:SZ917588 ACV917516:ACV917588 AMR917516:AMR917588 AWN917516:AWN917588 BGJ917516:BGJ917588 BQF917516:BQF917588 CAB917516:CAB917588 CJX917516:CJX917588 CTT917516:CTT917588 DDP917516:DDP917588 DNL917516:DNL917588 DXH917516:DXH917588 EHD917516:EHD917588 EQZ917516:EQZ917588 FAV917516:FAV917588 FKR917516:FKR917588 FUN917516:FUN917588 GEJ917516:GEJ917588 GOF917516:GOF917588 GYB917516:GYB917588 HHX917516:HHX917588 HRT917516:HRT917588 IBP917516:IBP917588 ILL917516:ILL917588 IVH917516:IVH917588 JFD917516:JFD917588 JOZ917516:JOZ917588 JYV917516:JYV917588 KIR917516:KIR917588 KSN917516:KSN917588 LCJ917516:LCJ917588 LMF917516:LMF917588 LWB917516:LWB917588 MFX917516:MFX917588 MPT917516:MPT917588 MZP917516:MZP917588 NJL917516:NJL917588 NTH917516:NTH917588 ODD917516:ODD917588 OMZ917516:OMZ917588 OWV917516:OWV917588 PGR917516:PGR917588 PQN917516:PQN917588 QAJ917516:QAJ917588 QKF917516:QKF917588 QUB917516:QUB917588 RDX917516:RDX917588 RNT917516:RNT917588 RXP917516:RXP917588 SHL917516:SHL917588 SRH917516:SRH917588 TBD917516:TBD917588 TKZ917516:TKZ917588 TUV917516:TUV917588 UER917516:UER917588 UON917516:UON917588 UYJ917516:UYJ917588 VIF917516:VIF917588 VSB917516:VSB917588 WBX917516:WBX917588 WLT917516:WLT917588 WVP917516:WVP917588 H983052:H983124 JD983052:JD983124 SZ983052:SZ983124 ACV983052:ACV983124 AMR983052:AMR983124 AWN983052:AWN983124 BGJ983052:BGJ983124 BQF983052:BQF983124 CAB983052:CAB983124 CJX983052:CJX983124 CTT983052:CTT983124 DDP983052:DDP983124 DNL983052:DNL983124 DXH983052:DXH983124 EHD983052:EHD983124 EQZ983052:EQZ983124 FAV983052:FAV983124 FKR983052:FKR983124 FUN983052:FUN983124 GEJ983052:GEJ983124 GOF983052:GOF983124 GYB983052:GYB983124 HHX983052:HHX983124 HRT983052:HRT983124 IBP983052:IBP983124 ILL983052:ILL983124 IVH983052:IVH983124 JFD983052:JFD983124 JOZ983052:JOZ983124 JYV983052:JYV983124 KIR983052:KIR983124 KSN983052:KSN983124 LCJ983052:LCJ983124 LMF983052:LMF983124 LWB983052:LWB983124 MFX983052:MFX983124 MPT983052:MPT983124 MZP983052:MZP983124 NJL983052:NJL983124 NTH983052:NTH983124 ODD983052:ODD983124 OMZ983052:OMZ983124 OWV983052:OWV983124 PGR983052:PGR983124 PQN983052:PQN983124 QAJ983052:QAJ983124 QKF983052:QKF983124 QUB983052:QUB983124 RDX983052:RDX983124 RNT983052:RNT983124 RXP983052:RXP983124 SHL983052:SHL983124 SRH983052:SRH983124 TBD983052:TBD983124 TKZ983052:TKZ983124 TUV983052:TUV983124 UER983052:UER983124 UON983052:UON983124 UYJ983052:UYJ983124 VIF983052:VIF983124 VSB983052:VSB983124 WBX983052:WBX983124 WLT983052:WLT983124 WVP983052:WVP983124"/>
    <dataValidation allowBlank="1" showInputMessage="1" showErrorMessage="1" promptTitle="PACC" prompt="Digite la descripción de la compra o contratación." sqref="B53:B84 IX53:IX84 ST53:ST84 ACP53:ACP84 AML53:AML84 AWH53:AWH84 BGD53:BGD84 BPZ53:BPZ84 BZV53:BZV84 CJR53:CJR84 CTN53:CTN84 DDJ53:DDJ84 DNF53:DNF84 DXB53:DXB84 EGX53:EGX84 EQT53:EQT84 FAP53:FAP84 FKL53:FKL84 FUH53:FUH84 GED53:GED84 GNZ53:GNZ84 GXV53:GXV84 HHR53:HHR84 HRN53:HRN84 IBJ53:IBJ84 ILF53:ILF84 IVB53:IVB84 JEX53:JEX84 JOT53:JOT84 JYP53:JYP84 KIL53:KIL84 KSH53:KSH84 LCD53:LCD84 LLZ53:LLZ84 LVV53:LVV84 MFR53:MFR84 MPN53:MPN84 MZJ53:MZJ84 NJF53:NJF84 NTB53:NTB84 OCX53:OCX84 OMT53:OMT84 OWP53:OWP84 PGL53:PGL84 PQH53:PQH84 QAD53:QAD84 QJZ53:QJZ84 QTV53:QTV84 RDR53:RDR84 RNN53:RNN84 RXJ53:RXJ84 SHF53:SHF84 SRB53:SRB84 TAX53:TAX84 TKT53:TKT84 TUP53:TUP84 UEL53:UEL84 UOH53:UOH84 UYD53:UYD84 VHZ53:VHZ84 VRV53:VRV84 WBR53:WBR84 WLN53:WLN84 WVJ53:WVJ84 B65589:B65620 IX65589:IX65620 ST65589:ST65620 ACP65589:ACP65620 AML65589:AML65620 AWH65589:AWH65620 BGD65589:BGD65620 BPZ65589:BPZ65620 BZV65589:BZV65620 CJR65589:CJR65620 CTN65589:CTN65620 DDJ65589:DDJ65620 DNF65589:DNF65620 DXB65589:DXB65620 EGX65589:EGX65620 EQT65589:EQT65620 FAP65589:FAP65620 FKL65589:FKL65620 FUH65589:FUH65620 GED65589:GED65620 GNZ65589:GNZ65620 GXV65589:GXV65620 HHR65589:HHR65620 HRN65589:HRN65620 IBJ65589:IBJ65620 ILF65589:ILF65620 IVB65589:IVB65620 JEX65589:JEX65620 JOT65589:JOT65620 JYP65589:JYP65620 KIL65589:KIL65620 KSH65589:KSH65620 LCD65589:LCD65620 LLZ65589:LLZ65620 LVV65589:LVV65620 MFR65589:MFR65620 MPN65589:MPN65620 MZJ65589:MZJ65620 NJF65589:NJF65620 NTB65589:NTB65620 OCX65589:OCX65620 OMT65589:OMT65620 OWP65589:OWP65620 PGL65589:PGL65620 PQH65589:PQH65620 QAD65589:QAD65620 QJZ65589:QJZ65620 QTV65589:QTV65620 RDR65589:RDR65620 RNN65589:RNN65620 RXJ65589:RXJ65620 SHF65589:SHF65620 SRB65589:SRB65620 TAX65589:TAX65620 TKT65589:TKT65620 TUP65589:TUP65620 UEL65589:UEL65620 UOH65589:UOH65620 UYD65589:UYD65620 VHZ65589:VHZ65620 VRV65589:VRV65620 WBR65589:WBR65620 WLN65589:WLN65620 WVJ65589:WVJ65620 B131125:B131156 IX131125:IX131156 ST131125:ST131156 ACP131125:ACP131156 AML131125:AML131156 AWH131125:AWH131156 BGD131125:BGD131156 BPZ131125:BPZ131156 BZV131125:BZV131156 CJR131125:CJR131156 CTN131125:CTN131156 DDJ131125:DDJ131156 DNF131125:DNF131156 DXB131125:DXB131156 EGX131125:EGX131156 EQT131125:EQT131156 FAP131125:FAP131156 FKL131125:FKL131156 FUH131125:FUH131156 GED131125:GED131156 GNZ131125:GNZ131156 GXV131125:GXV131156 HHR131125:HHR131156 HRN131125:HRN131156 IBJ131125:IBJ131156 ILF131125:ILF131156 IVB131125:IVB131156 JEX131125:JEX131156 JOT131125:JOT131156 JYP131125:JYP131156 KIL131125:KIL131156 KSH131125:KSH131156 LCD131125:LCD131156 LLZ131125:LLZ131156 LVV131125:LVV131156 MFR131125:MFR131156 MPN131125:MPN131156 MZJ131125:MZJ131156 NJF131125:NJF131156 NTB131125:NTB131156 OCX131125:OCX131156 OMT131125:OMT131156 OWP131125:OWP131156 PGL131125:PGL131156 PQH131125:PQH131156 QAD131125:QAD131156 QJZ131125:QJZ131156 QTV131125:QTV131156 RDR131125:RDR131156 RNN131125:RNN131156 RXJ131125:RXJ131156 SHF131125:SHF131156 SRB131125:SRB131156 TAX131125:TAX131156 TKT131125:TKT131156 TUP131125:TUP131156 UEL131125:UEL131156 UOH131125:UOH131156 UYD131125:UYD131156 VHZ131125:VHZ131156 VRV131125:VRV131156 WBR131125:WBR131156 WLN131125:WLN131156 WVJ131125:WVJ131156 B196661:B196692 IX196661:IX196692 ST196661:ST196692 ACP196661:ACP196692 AML196661:AML196692 AWH196661:AWH196692 BGD196661:BGD196692 BPZ196661:BPZ196692 BZV196661:BZV196692 CJR196661:CJR196692 CTN196661:CTN196692 DDJ196661:DDJ196692 DNF196661:DNF196692 DXB196661:DXB196692 EGX196661:EGX196692 EQT196661:EQT196692 FAP196661:FAP196692 FKL196661:FKL196692 FUH196661:FUH196692 GED196661:GED196692 GNZ196661:GNZ196692 GXV196661:GXV196692 HHR196661:HHR196692 HRN196661:HRN196692 IBJ196661:IBJ196692 ILF196661:ILF196692 IVB196661:IVB196692 JEX196661:JEX196692 JOT196661:JOT196692 JYP196661:JYP196692 KIL196661:KIL196692 KSH196661:KSH196692 LCD196661:LCD196692 LLZ196661:LLZ196692 LVV196661:LVV196692 MFR196661:MFR196692 MPN196661:MPN196692 MZJ196661:MZJ196692 NJF196661:NJF196692 NTB196661:NTB196692 OCX196661:OCX196692 OMT196661:OMT196692 OWP196661:OWP196692 PGL196661:PGL196692 PQH196661:PQH196692 QAD196661:QAD196692 QJZ196661:QJZ196692 QTV196661:QTV196692 RDR196661:RDR196692 RNN196661:RNN196692 RXJ196661:RXJ196692 SHF196661:SHF196692 SRB196661:SRB196692 TAX196661:TAX196692 TKT196661:TKT196692 TUP196661:TUP196692 UEL196661:UEL196692 UOH196661:UOH196692 UYD196661:UYD196692 VHZ196661:VHZ196692 VRV196661:VRV196692 WBR196661:WBR196692 WLN196661:WLN196692 WVJ196661:WVJ196692 B262197:B262228 IX262197:IX262228 ST262197:ST262228 ACP262197:ACP262228 AML262197:AML262228 AWH262197:AWH262228 BGD262197:BGD262228 BPZ262197:BPZ262228 BZV262197:BZV262228 CJR262197:CJR262228 CTN262197:CTN262228 DDJ262197:DDJ262228 DNF262197:DNF262228 DXB262197:DXB262228 EGX262197:EGX262228 EQT262197:EQT262228 FAP262197:FAP262228 FKL262197:FKL262228 FUH262197:FUH262228 GED262197:GED262228 GNZ262197:GNZ262228 GXV262197:GXV262228 HHR262197:HHR262228 HRN262197:HRN262228 IBJ262197:IBJ262228 ILF262197:ILF262228 IVB262197:IVB262228 JEX262197:JEX262228 JOT262197:JOT262228 JYP262197:JYP262228 KIL262197:KIL262228 KSH262197:KSH262228 LCD262197:LCD262228 LLZ262197:LLZ262228 LVV262197:LVV262228 MFR262197:MFR262228 MPN262197:MPN262228 MZJ262197:MZJ262228 NJF262197:NJF262228 NTB262197:NTB262228 OCX262197:OCX262228 OMT262197:OMT262228 OWP262197:OWP262228 PGL262197:PGL262228 PQH262197:PQH262228 QAD262197:QAD262228 QJZ262197:QJZ262228 QTV262197:QTV262228 RDR262197:RDR262228 RNN262197:RNN262228 RXJ262197:RXJ262228 SHF262197:SHF262228 SRB262197:SRB262228 TAX262197:TAX262228 TKT262197:TKT262228 TUP262197:TUP262228 UEL262197:UEL262228 UOH262197:UOH262228 UYD262197:UYD262228 VHZ262197:VHZ262228 VRV262197:VRV262228 WBR262197:WBR262228 WLN262197:WLN262228 WVJ262197:WVJ262228 B327733:B327764 IX327733:IX327764 ST327733:ST327764 ACP327733:ACP327764 AML327733:AML327764 AWH327733:AWH327764 BGD327733:BGD327764 BPZ327733:BPZ327764 BZV327733:BZV327764 CJR327733:CJR327764 CTN327733:CTN327764 DDJ327733:DDJ327764 DNF327733:DNF327764 DXB327733:DXB327764 EGX327733:EGX327764 EQT327733:EQT327764 FAP327733:FAP327764 FKL327733:FKL327764 FUH327733:FUH327764 GED327733:GED327764 GNZ327733:GNZ327764 GXV327733:GXV327764 HHR327733:HHR327764 HRN327733:HRN327764 IBJ327733:IBJ327764 ILF327733:ILF327764 IVB327733:IVB327764 JEX327733:JEX327764 JOT327733:JOT327764 JYP327733:JYP327764 KIL327733:KIL327764 KSH327733:KSH327764 LCD327733:LCD327764 LLZ327733:LLZ327764 LVV327733:LVV327764 MFR327733:MFR327764 MPN327733:MPN327764 MZJ327733:MZJ327764 NJF327733:NJF327764 NTB327733:NTB327764 OCX327733:OCX327764 OMT327733:OMT327764 OWP327733:OWP327764 PGL327733:PGL327764 PQH327733:PQH327764 QAD327733:QAD327764 QJZ327733:QJZ327764 QTV327733:QTV327764 RDR327733:RDR327764 RNN327733:RNN327764 RXJ327733:RXJ327764 SHF327733:SHF327764 SRB327733:SRB327764 TAX327733:TAX327764 TKT327733:TKT327764 TUP327733:TUP327764 UEL327733:UEL327764 UOH327733:UOH327764 UYD327733:UYD327764 VHZ327733:VHZ327764 VRV327733:VRV327764 WBR327733:WBR327764 WLN327733:WLN327764 WVJ327733:WVJ327764 B393269:B393300 IX393269:IX393300 ST393269:ST393300 ACP393269:ACP393300 AML393269:AML393300 AWH393269:AWH393300 BGD393269:BGD393300 BPZ393269:BPZ393300 BZV393269:BZV393300 CJR393269:CJR393300 CTN393269:CTN393300 DDJ393269:DDJ393300 DNF393269:DNF393300 DXB393269:DXB393300 EGX393269:EGX393300 EQT393269:EQT393300 FAP393269:FAP393300 FKL393269:FKL393300 FUH393269:FUH393300 GED393269:GED393300 GNZ393269:GNZ393300 GXV393269:GXV393300 HHR393269:HHR393300 HRN393269:HRN393300 IBJ393269:IBJ393300 ILF393269:ILF393300 IVB393269:IVB393300 JEX393269:JEX393300 JOT393269:JOT393300 JYP393269:JYP393300 KIL393269:KIL393300 KSH393269:KSH393300 LCD393269:LCD393300 LLZ393269:LLZ393300 LVV393269:LVV393300 MFR393269:MFR393300 MPN393269:MPN393300 MZJ393269:MZJ393300 NJF393269:NJF393300 NTB393269:NTB393300 OCX393269:OCX393300 OMT393269:OMT393300 OWP393269:OWP393300 PGL393269:PGL393300 PQH393269:PQH393300 QAD393269:QAD393300 QJZ393269:QJZ393300 QTV393269:QTV393300 RDR393269:RDR393300 RNN393269:RNN393300 RXJ393269:RXJ393300 SHF393269:SHF393300 SRB393269:SRB393300 TAX393269:TAX393300 TKT393269:TKT393300 TUP393269:TUP393300 UEL393269:UEL393300 UOH393269:UOH393300 UYD393269:UYD393300 VHZ393269:VHZ393300 VRV393269:VRV393300 WBR393269:WBR393300 WLN393269:WLN393300 WVJ393269:WVJ393300 B458805:B458836 IX458805:IX458836 ST458805:ST458836 ACP458805:ACP458836 AML458805:AML458836 AWH458805:AWH458836 BGD458805:BGD458836 BPZ458805:BPZ458836 BZV458805:BZV458836 CJR458805:CJR458836 CTN458805:CTN458836 DDJ458805:DDJ458836 DNF458805:DNF458836 DXB458805:DXB458836 EGX458805:EGX458836 EQT458805:EQT458836 FAP458805:FAP458836 FKL458805:FKL458836 FUH458805:FUH458836 GED458805:GED458836 GNZ458805:GNZ458836 GXV458805:GXV458836 HHR458805:HHR458836 HRN458805:HRN458836 IBJ458805:IBJ458836 ILF458805:ILF458836 IVB458805:IVB458836 JEX458805:JEX458836 JOT458805:JOT458836 JYP458805:JYP458836 KIL458805:KIL458836 KSH458805:KSH458836 LCD458805:LCD458836 LLZ458805:LLZ458836 LVV458805:LVV458836 MFR458805:MFR458836 MPN458805:MPN458836 MZJ458805:MZJ458836 NJF458805:NJF458836 NTB458805:NTB458836 OCX458805:OCX458836 OMT458805:OMT458836 OWP458805:OWP458836 PGL458805:PGL458836 PQH458805:PQH458836 QAD458805:QAD458836 QJZ458805:QJZ458836 QTV458805:QTV458836 RDR458805:RDR458836 RNN458805:RNN458836 RXJ458805:RXJ458836 SHF458805:SHF458836 SRB458805:SRB458836 TAX458805:TAX458836 TKT458805:TKT458836 TUP458805:TUP458836 UEL458805:UEL458836 UOH458805:UOH458836 UYD458805:UYD458836 VHZ458805:VHZ458836 VRV458805:VRV458836 WBR458805:WBR458836 WLN458805:WLN458836 WVJ458805:WVJ458836 B524341:B524372 IX524341:IX524372 ST524341:ST524372 ACP524341:ACP524372 AML524341:AML524372 AWH524341:AWH524372 BGD524341:BGD524372 BPZ524341:BPZ524372 BZV524341:BZV524372 CJR524341:CJR524372 CTN524341:CTN524372 DDJ524341:DDJ524372 DNF524341:DNF524372 DXB524341:DXB524372 EGX524341:EGX524372 EQT524341:EQT524372 FAP524341:FAP524372 FKL524341:FKL524372 FUH524341:FUH524372 GED524341:GED524372 GNZ524341:GNZ524372 GXV524341:GXV524372 HHR524341:HHR524372 HRN524341:HRN524372 IBJ524341:IBJ524372 ILF524341:ILF524372 IVB524341:IVB524372 JEX524341:JEX524372 JOT524341:JOT524372 JYP524341:JYP524372 KIL524341:KIL524372 KSH524341:KSH524372 LCD524341:LCD524372 LLZ524341:LLZ524372 LVV524341:LVV524372 MFR524341:MFR524372 MPN524341:MPN524372 MZJ524341:MZJ524372 NJF524341:NJF524372 NTB524341:NTB524372 OCX524341:OCX524372 OMT524341:OMT524372 OWP524341:OWP524372 PGL524341:PGL524372 PQH524341:PQH524372 QAD524341:QAD524372 QJZ524341:QJZ524372 QTV524341:QTV524372 RDR524341:RDR524372 RNN524341:RNN524372 RXJ524341:RXJ524372 SHF524341:SHF524372 SRB524341:SRB524372 TAX524341:TAX524372 TKT524341:TKT524372 TUP524341:TUP524372 UEL524341:UEL524372 UOH524341:UOH524372 UYD524341:UYD524372 VHZ524341:VHZ524372 VRV524341:VRV524372 WBR524341:WBR524372 WLN524341:WLN524372 WVJ524341:WVJ524372 B589877:B589908 IX589877:IX589908 ST589877:ST589908 ACP589877:ACP589908 AML589877:AML589908 AWH589877:AWH589908 BGD589877:BGD589908 BPZ589877:BPZ589908 BZV589877:BZV589908 CJR589877:CJR589908 CTN589877:CTN589908 DDJ589877:DDJ589908 DNF589877:DNF589908 DXB589877:DXB589908 EGX589877:EGX589908 EQT589877:EQT589908 FAP589877:FAP589908 FKL589877:FKL589908 FUH589877:FUH589908 GED589877:GED589908 GNZ589877:GNZ589908 GXV589877:GXV589908 HHR589877:HHR589908 HRN589877:HRN589908 IBJ589877:IBJ589908 ILF589877:ILF589908 IVB589877:IVB589908 JEX589877:JEX589908 JOT589877:JOT589908 JYP589877:JYP589908 KIL589877:KIL589908 KSH589877:KSH589908 LCD589877:LCD589908 LLZ589877:LLZ589908 LVV589877:LVV589908 MFR589877:MFR589908 MPN589877:MPN589908 MZJ589877:MZJ589908 NJF589877:NJF589908 NTB589877:NTB589908 OCX589877:OCX589908 OMT589877:OMT589908 OWP589877:OWP589908 PGL589877:PGL589908 PQH589877:PQH589908 QAD589877:QAD589908 QJZ589877:QJZ589908 QTV589877:QTV589908 RDR589877:RDR589908 RNN589877:RNN589908 RXJ589877:RXJ589908 SHF589877:SHF589908 SRB589877:SRB589908 TAX589877:TAX589908 TKT589877:TKT589908 TUP589877:TUP589908 UEL589877:UEL589908 UOH589877:UOH589908 UYD589877:UYD589908 VHZ589877:VHZ589908 VRV589877:VRV589908 WBR589877:WBR589908 WLN589877:WLN589908 WVJ589877:WVJ589908 B655413:B655444 IX655413:IX655444 ST655413:ST655444 ACP655413:ACP655444 AML655413:AML655444 AWH655413:AWH655444 BGD655413:BGD655444 BPZ655413:BPZ655444 BZV655413:BZV655444 CJR655413:CJR655444 CTN655413:CTN655444 DDJ655413:DDJ655444 DNF655413:DNF655444 DXB655413:DXB655444 EGX655413:EGX655444 EQT655413:EQT655444 FAP655413:FAP655444 FKL655413:FKL655444 FUH655413:FUH655444 GED655413:GED655444 GNZ655413:GNZ655444 GXV655413:GXV655444 HHR655413:HHR655444 HRN655413:HRN655444 IBJ655413:IBJ655444 ILF655413:ILF655444 IVB655413:IVB655444 JEX655413:JEX655444 JOT655413:JOT655444 JYP655413:JYP655444 KIL655413:KIL655444 KSH655413:KSH655444 LCD655413:LCD655444 LLZ655413:LLZ655444 LVV655413:LVV655444 MFR655413:MFR655444 MPN655413:MPN655444 MZJ655413:MZJ655444 NJF655413:NJF655444 NTB655413:NTB655444 OCX655413:OCX655444 OMT655413:OMT655444 OWP655413:OWP655444 PGL655413:PGL655444 PQH655413:PQH655444 QAD655413:QAD655444 QJZ655413:QJZ655444 QTV655413:QTV655444 RDR655413:RDR655444 RNN655413:RNN655444 RXJ655413:RXJ655444 SHF655413:SHF655444 SRB655413:SRB655444 TAX655413:TAX655444 TKT655413:TKT655444 TUP655413:TUP655444 UEL655413:UEL655444 UOH655413:UOH655444 UYD655413:UYD655444 VHZ655413:VHZ655444 VRV655413:VRV655444 WBR655413:WBR655444 WLN655413:WLN655444 WVJ655413:WVJ655444 B720949:B720980 IX720949:IX720980 ST720949:ST720980 ACP720949:ACP720980 AML720949:AML720980 AWH720949:AWH720980 BGD720949:BGD720980 BPZ720949:BPZ720980 BZV720949:BZV720980 CJR720949:CJR720980 CTN720949:CTN720980 DDJ720949:DDJ720980 DNF720949:DNF720980 DXB720949:DXB720980 EGX720949:EGX720980 EQT720949:EQT720980 FAP720949:FAP720980 FKL720949:FKL720980 FUH720949:FUH720980 GED720949:GED720980 GNZ720949:GNZ720980 GXV720949:GXV720980 HHR720949:HHR720980 HRN720949:HRN720980 IBJ720949:IBJ720980 ILF720949:ILF720980 IVB720949:IVB720980 JEX720949:JEX720980 JOT720949:JOT720980 JYP720949:JYP720980 KIL720949:KIL720980 KSH720949:KSH720980 LCD720949:LCD720980 LLZ720949:LLZ720980 LVV720949:LVV720980 MFR720949:MFR720980 MPN720949:MPN720980 MZJ720949:MZJ720980 NJF720949:NJF720980 NTB720949:NTB720980 OCX720949:OCX720980 OMT720949:OMT720980 OWP720949:OWP720980 PGL720949:PGL720980 PQH720949:PQH720980 QAD720949:QAD720980 QJZ720949:QJZ720980 QTV720949:QTV720980 RDR720949:RDR720980 RNN720949:RNN720980 RXJ720949:RXJ720980 SHF720949:SHF720980 SRB720949:SRB720980 TAX720949:TAX720980 TKT720949:TKT720980 TUP720949:TUP720980 UEL720949:UEL720980 UOH720949:UOH720980 UYD720949:UYD720980 VHZ720949:VHZ720980 VRV720949:VRV720980 WBR720949:WBR720980 WLN720949:WLN720980 WVJ720949:WVJ720980 B786485:B786516 IX786485:IX786516 ST786485:ST786516 ACP786485:ACP786516 AML786485:AML786516 AWH786485:AWH786516 BGD786485:BGD786516 BPZ786485:BPZ786516 BZV786485:BZV786516 CJR786485:CJR786516 CTN786485:CTN786516 DDJ786485:DDJ786516 DNF786485:DNF786516 DXB786485:DXB786516 EGX786485:EGX786516 EQT786485:EQT786516 FAP786485:FAP786516 FKL786485:FKL786516 FUH786485:FUH786516 GED786485:GED786516 GNZ786485:GNZ786516 GXV786485:GXV786516 HHR786485:HHR786516 HRN786485:HRN786516 IBJ786485:IBJ786516 ILF786485:ILF786516 IVB786485:IVB786516 JEX786485:JEX786516 JOT786485:JOT786516 JYP786485:JYP786516 KIL786485:KIL786516 KSH786485:KSH786516 LCD786485:LCD786516 LLZ786485:LLZ786516 LVV786485:LVV786516 MFR786485:MFR786516 MPN786485:MPN786516 MZJ786485:MZJ786516 NJF786485:NJF786516 NTB786485:NTB786516 OCX786485:OCX786516 OMT786485:OMT786516 OWP786485:OWP786516 PGL786485:PGL786516 PQH786485:PQH786516 QAD786485:QAD786516 QJZ786485:QJZ786516 QTV786485:QTV786516 RDR786485:RDR786516 RNN786485:RNN786516 RXJ786485:RXJ786516 SHF786485:SHF786516 SRB786485:SRB786516 TAX786485:TAX786516 TKT786485:TKT786516 TUP786485:TUP786516 UEL786485:UEL786516 UOH786485:UOH786516 UYD786485:UYD786516 VHZ786485:VHZ786516 VRV786485:VRV786516 WBR786485:WBR786516 WLN786485:WLN786516 WVJ786485:WVJ786516 B852021:B852052 IX852021:IX852052 ST852021:ST852052 ACP852021:ACP852052 AML852021:AML852052 AWH852021:AWH852052 BGD852021:BGD852052 BPZ852021:BPZ852052 BZV852021:BZV852052 CJR852021:CJR852052 CTN852021:CTN852052 DDJ852021:DDJ852052 DNF852021:DNF852052 DXB852021:DXB852052 EGX852021:EGX852052 EQT852021:EQT852052 FAP852021:FAP852052 FKL852021:FKL852052 FUH852021:FUH852052 GED852021:GED852052 GNZ852021:GNZ852052 GXV852021:GXV852052 HHR852021:HHR852052 HRN852021:HRN852052 IBJ852021:IBJ852052 ILF852021:ILF852052 IVB852021:IVB852052 JEX852021:JEX852052 JOT852021:JOT852052 JYP852021:JYP852052 KIL852021:KIL852052 KSH852021:KSH852052 LCD852021:LCD852052 LLZ852021:LLZ852052 LVV852021:LVV852052 MFR852021:MFR852052 MPN852021:MPN852052 MZJ852021:MZJ852052 NJF852021:NJF852052 NTB852021:NTB852052 OCX852021:OCX852052 OMT852021:OMT852052 OWP852021:OWP852052 PGL852021:PGL852052 PQH852021:PQH852052 QAD852021:QAD852052 QJZ852021:QJZ852052 QTV852021:QTV852052 RDR852021:RDR852052 RNN852021:RNN852052 RXJ852021:RXJ852052 SHF852021:SHF852052 SRB852021:SRB852052 TAX852021:TAX852052 TKT852021:TKT852052 TUP852021:TUP852052 UEL852021:UEL852052 UOH852021:UOH852052 UYD852021:UYD852052 VHZ852021:VHZ852052 VRV852021:VRV852052 WBR852021:WBR852052 WLN852021:WLN852052 WVJ852021:WVJ852052 B917557:B917588 IX917557:IX917588 ST917557:ST917588 ACP917557:ACP917588 AML917557:AML917588 AWH917557:AWH917588 BGD917557:BGD917588 BPZ917557:BPZ917588 BZV917557:BZV917588 CJR917557:CJR917588 CTN917557:CTN917588 DDJ917557:DDJ917588 DNF917557:DNF917588 DXB917557:DXB917588 EGX917557:EGX917588 EQT917557:EQT917588 FAP917557:FAP917588 FKL917557:FKL917588 FUH917557:FUH917588 GED917557:GED917588 GNZ917557:GNZ917588 GXV917557:GXV917588 HHR917557:HHR917588 HRN917557:HRN917588 IBJ917557:IBJ917588 ILF917557:ILF917588 IVB917557:IVB917588 JEX917557:JEX917588 JOT917557:JOT917588 JYP917557:JYP917588 KIL917557:KIL917588 KSH917557:KSH917588 LCD917557:LCD917588 LLZ917557:LLZ917588 LVV917557:LVV917588 MFR917557:MFR917588 MPN917557:MPN917588 MZJ917557:MZJ917588 NJF917557:NJF917588 NTB917557:NTB917588 OCX917557:OCX917588 OMT917557:OMT917588 OWP917557:OWP917588 PGL917557:PGL917588 PQH917557:PQH917588 QAD917557:QAD917588 QJZ917557:QJZ917588 QTV917557:QTV917588 RDR917557:RDR917588 RNN917557:RNN917588 RXJ917557:RXJ917588 SHF917557:SHF917588 SRB917557:SRB917588 TAX917557:TAX917588 TKT917557:TKT917588 TUP917557:TUP917588 UEL917557:UEL917588 UOH917557:UOH917588 UYD917557:UYD917588 VHZ917557:VHZ917588 VRV917557:VRV917588 WBR917557:WBR917588 WLN917557:WLN917588 WVJ917557:WVJ917588 B983093:B983124 IX983093:IX983124 ST983093:ST983124 ACP983093:ACP983124 AML983093:AML983124 AWH983093:AWH983124 BGD983093:BGD983124 BPZ983093:BPZ983124 BZV983093:BZV983124 CJR983093:CJR983124 CTN983093:CTN983124 DDJ983093:DDJ983124 DNF983093:DNF983124 DXB983093:DXB983124 EGX983093:EGX983124 EQT983093:EQT983124 FAP983093:FAP983124 FKL983093:FKL983124 FUH983093:FUH983124 GED983093:GED983124 GNZ983093:GNZ983124 GXV983093:GXV983124 HHR983093:HHR983124 HRN983093:HRN983124 IBJ983093:IBJ983124 ILF983093:ILF983124 IVB983093:IVB983124 JEX983093:JEX983124 JOT983093:JOT983124 JYP983093:JYP983124 KIL983093:KIL983124 KSH983093:KSH983124 LCD983093:LCD983124 LLZ983093:LLZ983124 LVV983093:LVV983124 MFR983093:MFR983124 MPN983093:MPN983124 MZJ983093:MZJ983124 NJF983093:NJF983124 NTB983093:NTB983124 OCX983093:OCX983124 OMT983093:OMT983124 OWP983093:OWP983124 PGL983093:PGL983124 PQH983093:PQH983124 QAD983093:QAD983124 QJZ983093:QJZ983124 QTV983093:QTV983124 RDR983093:RDR983124 RNN983093:RNN983124 RXJ983093:RXJ983124 SHF983093:SHF983124 SRB983093:SRB983124 TAX983093:TAX983124 TKT983093:TKT983124 TUP983093:TUP983124 UEL983093:UEL983124 UOH983093:UOH983124 UYD983093:UYD983124 VHZ983093:VHZ983124 VRV983093:VRV983124 WBR983093:WBR983124 WLN983093:WLN983124 WVJ983093:WVJ983124 B28:B50 IX28:IX50 ST28:ST50 ACP28:ACP50 AML28:AML50 AWH28:AWH50 BGD28:BGD50 BPZ28:BPZ50 BZV28:BZV50 CJR28:CJR50 CTN28:CTN50 DDJ28:DDJ50 DNF28:DNF50 DXB28:DXB50 EGX28:EGX50 EQT28:EQT50 FAP28:FAP50 FKL28:FKL50 FUH28:FUH50 GED28:GED50 GNZ28:GNZ50 GXV28:GXV50 HHR28:HHR50 HRN28:HRN50 IBJ28:IBJ50 ILF28:ILF50 IVB28:IVB50 JEX28:JEX50 JOT28:JOT50 JYP28:JYP50 KIL28:KIL50 KSH28:KSH50 LCD28:LCD50 LLZ28:LLZ50 LVV28:LVV50 MFR28:MFR50 MPN28:MPN50 MZJ28:MZJ50 NJF28:NJF50 NTB28:NTB50 OCX28:OCX50 OMT28:OMT50 OWP28:OWP50 PGL28:PGL50 PQH28:PQH50 QAD28:QAD50 QJZ28:QJZ50 QTV28:QTV50 RDR28:RDR50 RNN28:RNN50 RXJ28:RXJ50 SHF28:SHF50 SRB28:SRB50 TAX28:TAX50 TKT28:TKT50 TUP28:TUP50 UEL28:UEL50 UOH28:UOH50 UYD28:UYD50 VHZ28:VHZ50 VRV28:VRV50 WBR28:WBR50 WLN28:WLN50 WVJ28:WVJ50 B65564:B65586 IX65564:IX65586 ST65564:ST65586 ACP65564:ACP65586 AML65564:AML65586 AWH65564:AWH65586 BGD65564:BGD65586 BPZ65564:BPZ65586 BZV65564:BZV65586 CJR65564:CJR65586 CTN65564:CTN65586 DDJ65564:DDJ65586 DNF65564:DNF65586 DXB65564:DXB65586 EGX65564:EGX65586 EQT65564:EQT65586 FAP65564:FAP65586 FKL65564:FKL65586 FUH65564:FUH65586 GED65564:GED65586 GNZ65564:GNZ65586 GXV65564:GXV65586 HHR65564:HHR65586 HRN65564:HRN65586 IBJ65564:IBJ65586 ILF65564:ILF65586 IVB65564:IVB65586 JEX65564:JEX65586 JOT65564:JOT65586 JYP65564:JYP65586 KIL65564:KIL65586 KSH65564:KSH65586 LCD65564:LCD65586 LLZ65564:LLZ65586 LVV65564:LVV65586 MFR65564:MFR65586 MPN65564:MPN65586 MZJ65564:MZJ65586 NJF65564:NJF65586 NTB65564:NTB65586 OCX65564:OCX65586 OMT65564:OMT65586 OWP65564:OWP65586 PGL65564:PGL65586 PQH65564:PQH65586 QAD65564:QAD65586 QJZ65564:QJZ65586 QTV65564:QTV65586 RDR65564:RDR65586 RNN65564:RNN65586 RXJ65564:RXJ65586 SHF65564:SHF65586 SRB65564:SRB65586 TAX65564:TAX65586 TKT65564:TKT65586 TUP65564:TUP65586 UEL65564:UEL65586 UOH65564:UOH65586 UYD65564:UYD65586 VHZ65564:VHZ65586 VRV65564:VRV65586 WBR65564:WBR65586 WLN65564:WLN65586 WVJ65564:WVJ65586 B131100:B131122 IX131100:IX131122 ST131100:ST131122 ACP131100:ACP131122 AML131100:AML131122 AWH131100:AWH131122 BGD131100:BGD131122 BPZ131100:BPZ131122 BZV131100:BZV131122 CJR131100:CJR131122 CTN131100:CTN131122 DDJ131100:DDJ131122 DNF131100:DNF131122 DXB131100:DXB131122 EGX131100:EGX131122 EQT131100:EQT131122 FAP131100:FAP131122 FKL131100:FKL131122 FUH131100:FUH131122 GED131100:GED131122 GNZ131100:GNZ131122 GXV131100:GXV131122 HHR131100:HHR131122 HRN131100:HRN131122 IBJ131100:IBJ131122 ILF131100:ILF131122 IVB131100:IVB131122 JEX131100:JEX131122 JOT131100:JOT131122 JYP131100:JYP131122 KIL131100:KIL131122 KSH131100:KSH131122 LCD131100:LCD131122 LLZ131100:LLZ131122 LVV131100:LVV131122 MFR131100:MFR131122 MPN131100:MPN131122 MZJ131100:MZJ131122 NJF131100:NJF131122 NTB131100:NTB131122 OCX131100:OCX131122 OMT131100:OMT131122 OWP131100:OWP131122 PGL131100:PGL131122 PQH131100:PQH131122 QAD131100:QAD131122 QJZ131100:QJZ131122 QTV131100:QTV131122 RDR131100:RDR131122 RNN131100:RNN131122 RXJ131100:RXJ131122 SHF131100:SHF131122 SRB131100:SRB131122 TAX131100:TAX131122 TKT131100:TKT131122 TUP131100:TUP131122 UEL131100:UEL131122 UOH131100:UOH131122 UYD131100:UYD131122 VHZ131100:VHZ131122 VRV131100:VRV131122 WBR131100:WBR131122 WLN131100:WLN131122 WVJ131100:WVJ131122 B196636:B196658 IX196636:IX196658 ST196636:ST196658 ACP196636:ACP196658 AML196636:AML196658 AWH196636:AWH196658 BGD196636:BGD196658 BPZ196636:BPZ196658 BZV196636:BZV196658 CJR196636:CJR196658 CTN196636:CTN196658 DDJ196636:DDJ196658 DNF196636:DNF196658 DXB196636:DXB196658 EGX196636:EGX196658 EQT196636:EQT196658 FAP196636:FAP196658 FKL196636:FKL196658 FUH196636:FUH196658 GED196636:GED196658 GNZ196636:GNZ196658 GXV196636:GXV196658 HHR196636:HHR196658 HRN196636:HRN196658 IBJ196636:IBJ196658 ILF196636:ILF196658 IVB196636:IVB196658 JEX196636:JEX196658 JOT196636:JOT196658 JYP196636:JYP196658 KIL196636:KIL196658 KSH196636:KSH196658 LCD196636:LCD196658 LLZ196636:LLZ196658 LVV196636:LVV196658 MFR196636:MFR196658 MPN196636:MPN196658 MZJ196636:MZJ196658 NJF196636:NJF196658 NTB196636:NTB196658 OCX196636:OCX196658 OMT196636:OMT196658 OWP196636:OWP196658 PGL196636:PGL196658 PQH196636:PQH196658 QAD196636:QAD196658 QJZ196636:QJZ196658 QTV196636:QTV196658 RDR196636:RDR196658 RNN196636:RNN196658 RXJ196636:RXJ196658 SHF196636:SHF196658 SRB196636:SRB196658 TAX196636:TAX196658 TKT196636:TKT196658 TUP196636:TUP196658 UEL196636:UEL196658 UOH196636:UOH196658 UYD196636:UYD196658 VHZ196636:VHZ196658 VRV196636:VRV196658 WBR196636:WBR196658 WLN196636:WLN196658 WVJ196636:WVJ196658 B262172:B262194 IX262172:IX262194 ST262172:ST262194 ACP262172:ACP262194 AML262172:AML262194 AWH262172:AWH262194 BGD262172:BGD262194 BPZ262172:BPZ262194 BZV262172:BZV262194 CJR262172:CJR262194 CTN262172:CTN262194 DDJ262172:DDJ262194 DNF262172:DNF262194 DXB262172:DXB262194 EGX262172:EGX262194 EQT262172:EQT262194 FAP262172:FAP262194 FKL262172:FKL262194 FUH262172:FUH262194 GED262172:GED262194 GNZ262172:GNZ262194 GXV262172:GXV262194 HHR262172:HHR262194 HRN262172:HRN262194 IBJ262172:IBJ262194 ILF262172:ILF262194 IVB262172:IVB262194 JEX262172:JEX262194 JOT262172:JOT262194 JYP262172:JYP262194 KIL262172:KIL262194 KSH262172:KSH262194 LCD262172:LCD262194 LLZ262172:LLZ262194 LVV262172:LVV262194 MFR262172:MFR262194 MPN262172:MPN262194 MZJ262172:MZJ262194 NJF262172:NJF262194 NTB262172:NTB262194 OCX262172:OCX262194 OMT262172:OMT262194 OWP262172:OWP262194 PGL262172:PGL262194 PQH262172:PQH262194 QAD262172:QAD262194 QJZ262172:QJZ262194 QTV262172:QTV262194 RDR262172:RDR262194 RNN262172:RNN262194 RXJ262172:RXJ262194 SHF262172:SHF262194 SRB262172:SRB262194 TAX262172:TAX262194 TKT262172:TKT262194 TUP262172:TUP262194 UEL262172:UEL262194 UOH262172:UOH262194 UYD262172:UYD262194 VHZ262172:VHZ262194 VRV262172:VRV262194 WBR262172:WBR262194 WLN262172:WLN262194 WVJ262172:WVJ262194 B327708:B327730 IX327708:IX327730 ST327708:ST327730 ACP327708:ACP327730 AML327708:AML327730 AWH327708:AWH327730 BGD327708:BGD327730 BPZ327708:BPZ327730 BZV327708:BZV327730 CJR327708:CJR327730 CTN327708:CTN327730 DDJ327708:DDJ327730 DNF327708:DNF327730 DXB327708:DXB327730 EGX327708:EGX327730 EQT327708:EQT327730 FAP327708:FAP327730 FKL327708:FKL327730 FUH327708:FUH327730 GED327708:GED327730 GNZ327708:GNZ327730 GXV327708:GXV327730 HHR327708:HHR327730 HRN327708:HRN327730 IBJ327708:IBJ327730 ILF327708:ILF327730 IVB327708:IVB327730 JEX327708:JEX327730 JOT327708:JOT327730 JYP327708:JYP327730 KIL327708:KIL327730 KSH327708:KSH327730 LCD327708:LCD327730 LLZ327708:LLZ327730 LVV327708:LVV327730 MFR327708:MFR327730 MPN327708:MPN327730 MZJ327708:MZJ327730 NJF327708:NJF327730 NTB327708:NTB327730 OCX327708:OCX327730 OMT327708:OMT327730 OWP327708:OWP327730 PGL327708:PGL327730 PQH327708:PQH327730 QAD327708:QAD327730 QJZ327708:QJZ327730 QTV327708:QTV327730 RDR327708:RDR327730 RNN327708:RNN327730 RXJ327708:RXJ327730 SHF327708:SHF327730 SRB327708:SRB327730 TAX327708:TAX327730 TKT327708:TKT327730 TUP327708:TUP327730 UEL327708:UEL327730 UOH327708:UOH327730 UYD327708:UYD327730 VHZ327708:VHZ327730 VRV327708:VRV327730 WBR327708:WBR327730 WLN327708:WLN327730 WVJ327708:WVJ327730 B393244:B393266 IX393244:IX393266 ST393244:ST393266 ACP393244:ACP393266 AML393244:AML393266 AWH393244:AWH393266 BGD393244:BGD393266 BPZ393244:BPZ393266 BZV393244:BZV393266 CJR393244:CJR393266 CTN393244:CTN393266 DDJ393244:DDJ393266 DNF393244:DNF393266 DXB393244:DXB393266 EGX393244:EGX393266 EQT393244:EQT393266 FAP393244:FAP393266 FKL393244:FKL393266 FUH393244:FUH393266 GED393244:GED393266 GNZ393244:GNZ393266 GXV393244:GXV393266 HHR393244:HHR393266 HRN393244:HRN393266 IBJ393244:IBJ393266 ILF393244:ILF393266 IVB393244:IVB393266 JEX393244:JEX393266 JOT393244:JOT393266 JYP393244:JYP393266 KIL393244:KIL393266 KSH393244:KSH393266 LCD393244:LCD393266 LLZ393244:LLZ393266 LVV393244:LVV393266 MFR393244:MFR393266 MPN393244:MPN393266 MZJ393244:MZJ393266 NJF393244:NJF393266 NTB393244:NTB393266 OCX393244:OCX393266 OMT393244:OMT393266 OWP393244:OWP393266 PGL393244:PGL393266 PQH393244:PQH393266 QAD393244:QAD393266 QJZ393244:QJZ393266 QTV393244:QTV393266 RDR393244:RDR393266 RNN393244:RNN393266 RXJ393244:RXJ393266 SHF393244:SHF393266 SRB393244:SRB393266 TAX393244:TAX393266 TKT393244:TKT393266 TUP393244:TUP393266 UEL393244:UEL393266 UOH393244:UOH393266 UYD393244:UYD393266 VHZ393244:VHZ393266 VRV393244:VRV393266 WBR393244:WBR393266 WLN393244:WLN393266 WVJ393244:WVJ393266 B458780:B458802 IX458780:IX458802 ST458780:ST458802 ACP458780:ACP458802 AML458780:AML458802 AWH458780:AWH458802 BGD458780:BGD458802 BPZ458780:BPZ458802 BZV458780:BZV458802 CJR458780:CJR458802 CTN458780:CTN458802 DDJ458780:DDJ458802 DNF458780:DNF458802 DXB458780:DXB458802 EGX458780:EGX458802 EQT458780:EQT458802 FAP458780:FAP458802 FKL458780:FKL458802 FUH458780:FUH458802 GED458780:GED458802 GNZ458780:GNZ458802 GXV458780:GXV458802 HHR458780:HHR458802 HRN458780:HRN458802 IBJ458780:IBJ458802 ILF458780:ILF458802 IVB458780:IVB458802 JEX458780:JEX458802 JOT458780:JOT458802 JYP458780:JYP458802 KIL458780:KIL458802 KSH458780:KSH458802 LCD458780:LCD458802 LLZ458780:LLZ458802 LVV458780:LVV458802 MFR458780:MFR458802 MPN458780:MPN458802 MZJ458780:MZJ458802 NJF458780:NJF458802 NTB458780:NTB458802 OCX458780:OCX458802 OMT458780:OMT458802 OWP458780:OWP458802 PGL458780:PGL458802 PQH458780:PQH458802 QAD458780:QAD458802 QJZ458780:QJZ458802 QTV458780:QTV458802 RDR458780:RDR458802 RNN458780:RNN458802 RXJ458780:RXJ458802 SHF458780:SHF458802 SRB458780:SRB458802 TAX458780:TAX458802 TKT458780:TKT458802 TUP458780:TUP458802 UEL458780:UEL458802 UOH458780:UOH458802 UYD458780:UYD458802 VHZ458780:VHZ458802 VRV458780:VRV458802 WBR458780:WBR458802 WLN458780:WLN458802 WVJ458780:WVJ458802 B524316:B524338 IX524316:IX524338 ST524316:ST524338 ACP524316:ACP524338 AML524316:AML524338 AWH524316:AWH524338 BGD524316:BGD524338 BPZ524316:BPZ524338 BZV524316:BZV524338 CJR524316:CJR524338 CTN524316:CTN524338 DDJ524316:DDJ524338 DNF524316:DNF524338 DXB524316:DXB524338 EGX524316:EGX524338 EQT524316:EQT524338 FAP524316:FAP524338 FKL524316:FKL524338 FUH524316:FUH524338 GED524316:GED524338 GNZ524316:GNZ524338 GXV524316:GXV524338 HHR524316:HHR524338 HRN524316:HRN524338 IBJ524316:IBJ524338 ILF524316:ILF524338 IVB524316:IVB524338 JEX524316:JEX524338 JOT524316:JOT524338 JYP524316:JYP524338 KIL524316:KIL524338 KSH524316:KSH524338 LCD524316:LCD524338 LLZ524316:LLZ524338 LVV524316:LVV524338 MFR524316:MFR524338 MPN524316:MPN524338 MZJ524316:MZJ524338 NJF524316:NJF524338 NTB524316:NTB524338 OCX524316:OCX524338 OMT524316:OMT524338 OWP524316:OWP524338 PGL524316:PGL524338 PQH524316:PQH524338 QAD524316:QAD524338 QJZ524316:QJZ524338 QTV524316:QTV524338 RDR524316:RDR524338 RNN524316:RNN524338 RXJ524316:RXJ524338 SHF524316:SHF524338 SRB524316:SRB524338 TAX524316:TAX524338 TKT524316:TKT524338 TUP524316:TUP524338 UEL524316:UEL524338 UOH524316:UOH524338 UYD524316:UYD524338 VHZ524316:VHZ524338 VRV524316:VRV524338 WBR524316:WBR524338 WLN524316:WLN524338 WVJ524316:WVJ524338 B589852:B589874 IX589852:IX589874 ST589852:ST589874 ACP589852:ACP589874 AML589852:AML589874 AWH589852:AWH589874 BGD589852:BGD589874 BPZ589852:BPZ589874 BZV589852:BZV589874 CJR589852:CJR589874 CTN589852:CTN589874 DDJ589852:DDJ589874 DNF589852:DNF589874 DXB589852:DXB589874 EGX589852:EGX589874 EQT589852:EQT589874 FAP589852:FAP589874 FKL589852:FKL589874 FUH589852:FUH589874 GED589852:GED589874 GNZ589852:GNZ589874 GXV589852:GXV589874 HHR589852:HHR589874 HRN589852:HRN589874 IBJ589852:IBJ589874 ILF589852:ILF589874 IVB589852:IVB589874 JEX589852:JEX589874 JOT589852:JOT589874 JYP589852:JYP589874 KIL589852:KIL589874 KSH589852:KSH589874 LCD589852:LCD589874 LLZ589852:LLZ589874 LVV589852:LVV589874 MFR589852:MFR589874 MPN589852:MPN589874 MZJ589852:MZJ589874 NJF589852:NJF589874 NTB589852:NTB589874 OCX589852:OCX589874 OMT589852:OMT589874 OWP589852:OWP589874 PGL589852:PGL589874 PQH589852:PQH589874 QAD589852:QAD589874 QJZ589852:QJZ589874 QTV589852:QTV589874 RDR589852:RDR589874 RNN589852:RNN589874 RXJ589852:RXJ589874 SHF589852:SHF589874 SRB589852:SRB589874 TAX589852:TAX589874 TKT589852:TKT589874 TUP589852:TUP589874 UEL589852:UEL589874 UOH589852:UOH589874 UYD589852:UYD589874 VHZ589852:VHZ589874 VRV589852:VRV589874 WBR589852:WBR589874 WLN589852:WLN589874 WVJ589852:WVJ589874 B655388:B655410 IX655388:IX655410 ST655388:ST655410 ACP655388:ACP655410 AML655388:AML655410 AWH655388:AWH655410 BGD655388:BGD655410 BPZ655388:BPZ655410 BZV655388:BZV655410 CJR655388:CJR655410 CTN655388:CTN655410 DDJ655388:DDJ655410 DNF655388:DNF655410 DXB655388:DXB655410 EGX655388:EGX655410 EQT655388:EQT655410 FAP655388:FAP655410 FKL655388:FKL655410 FUH655388:FUH655410 GED655388:GED655410 GNZ655388:GNZ655410 GXV655388:GXV655410 HHR655388:HHR655410 HRN655388:HRN655410 IBJ655388:IBJ655410 ILF655388:ILF655410 IVB655388:IVB655410 JEX655388:JEX655410 JOT655388:JOT655410 JYP655388:JYP655410 KIL655388:KIL655410 KSH655388:KSH655410 LCD655388:LCD655410 LLZ655388:LLZ655410 LVV655388:LVV655410 MFR655388:MFR655410 MPN655388:MPN655410 MZJ655388:MZJ655410 NJF655388:NJF655410 NTB655388:NTB655410 OCX655388:OCX655410 OMT655388:OMT655410 OWP655388:OWP655410 PGL655388:PGL655410 PQH655388:PQH655410 QAD655388:QAD655410 QJZ655388:QJZ655410 QTV655388:QTV655410 RDR655388:RDR655410 RNN655388:RNN655410 RXJ655388:RXJ655410 SHF655388:SHF655410 SRB655388:SRB655410 TAX655388:TAX655410 TKT655388:TKT655410 TUP655388:TUP655410 UEL655388:UEL655410 UOH655388:UOH655410 UYD655388:UYD655410 VHZ655388:VHZ655410 VRV655388:VRV655410 WBR655388:WBR655410 WLN655388:WLN655410 WVJ655388:WVJ655410 B720924:B720946 IX720924:IX720946 ST720924:ST720946 ACP720924:ACP720946 AML720924:AML720946 AWH720924:AWH720946 BGD720924:BGD720946 BPZ720924:BPZ720946 BZV720924:BZV720946 CJR720924:CJR720946 CTN720924:CTN720946 DDJ720924:DDJ720946 DNF720924:DNF720946 DXB720924:DXB720946 EGX720924:EGX720946 EQT720924:EQT720946 FAP720924:FAP720946 FKL720924:FKL720946 FUH720924:FUH720946 GED720924:GED720946 GNZ720924:GNZ720946 GXV720924:GXV720946 HHR720924:HHR720946 HRN720924:HRN720946 IBJ720924:IBJ720946 ILF720924:ILF720946 IVB720924:IVB720946 JEX720924:JEX720946 JOT720924:JOT720946 JYP720924:JYP720946 KIL720924:KIL720946 KSH720924:KSH720946 LCD720924:LCD720946 LLZ720924:LLZ720946 LVV720924:LVV720946 MFR720924:MFR720946 MPN720924:MPN720946 MZJ720924:MZJ720946 NJF720924:NJF720946 NTB720924:NTB720946 OCX720924:OCX720946 OMT720924:OMT720946 OWP720924:OWP720946 PGL720924:PGL720946 PQH720924:PQH720946 QAD720924:QAD720946 QJZ720924:QJZ720946 QTV720924:QTV720946 RDR720924:RDR720946 RNN720924:RNN720946 RXJ720924:RXJ720946 SHF720924:SHF720946 SRB720924:SRB720946 TAX720924:TAX720946 TKT720924:TKT720946 TUP720924:TUP720946 UEL720924:UEL720946 UOH720924:UOH720946 UYD720924:UYD720946 VHZ720924:VHZ720946 VRV720924:VRV720946 WBR720924:WBR720946 WLN720924:WLN720946 WVJ720924:WVJ720946 B786460:B786482 IX786460:IX786482 ST786460:ST786482 ACP786460:ACP786482 AML786460:AML786482 AWH786460:AWH786482 BGD786460:BGD786482 BPZ786460:BPZ786482 BZV786460:BZV786482 CJR786460:CJR786482 CTN786460:CTN786482 DDJ786460:DDJ786482 DNF786460:DNF786482 DXB786460:DXB786482 EGX786460:EGX786482 EQT786460:EQT786482 FAP786460:FAP786482 FKL786460:FKL786482 FUH786460:FUH786482 GED786460:GED786482 GNZ786460:GNZ786482 GXV786460:GXV786482 HHR786460:HHR786482 HRN786460:HRN786482 IBJ786460:IBJ786482 ILF786460:ILF786482 IVB786460:IVB786482 JEX786460:JEX786482 JOT786460:JOT786482 JYP786460:JYP786482 KIL786460:KIL786482 KSH786460:KSH786482 LCD786460:LCD786482 LLZ786460:LLZ786482 LVV786460:LVV786482 MFR786460:MFR786482 MPN786460:MPN786482 MZJ786460:MZJ786482 NJF786460:NJF786482 NTB786460:NTB786482 OCX786460:OCX786482 OMT786460:OMT786482 OWP786460:OWP786482 PGL786460:PGL786482 PQH786460:PQH786482 QAD786460:QAD786482 QJZ786460:QJZ786482 QTV786460:QTV786482 RDR786460:RDR786482 RNN786460:RNN786482 RXJ786460:RXJ786482 SHF786460:SHF786482 SRB786460:SRB786482 TAX786460:TAX786482 TKT786460:TKT786482 TUP786460:TUP786482 UEL786460:UEL786482 UOH786460:UOH786482 UYD786460:UYD786482 VHZ786460:VHZ786482 VRV786460:VRV786482 WBR786460:WBR786482 WLN786460:WLN786482 WVJ786460:WVJ786482 B851996:B852018 IX851996:IX852018 ST851996:ST852018 ACP851996:ACP852018 AML851996:AML852018 AWH851996:AWH852018 BGD851996:BGD852018 BPZ851996:BPZ852018 BZV851996:BZV852018 CJR851996:CJR852018 CTN851996:CTN852018 DDJ851996:DDJ852018 DNF851996:DNF852018 DXB851996:DXB852018 EGX851996:EGX852018 EQT851996:EQT852018 FAP851996:FAP852018 FKL851996:FKL852018 FUH851996:FUH852018 GED851996:GED852018 GNZ851996:GNZ852018 GXV851996:GXV852018 HHR851996:HHR852018 HRN851996:HRN852018 IBJ851996:IBJ852018 ILF851996:ILF852018 IVB851996:IVB852018 JEX851996:JEX852018 JOT851996:JOT852018 JYP851996:JYP852018 KIL851996:KIL852018 KSH851996:KSH852018 LCD851996:LCD852018 LLZ851996:LLZ852018 LVV851996:LVV852018 MFR851996:MFR852018 MPN851996:MPN852018 MZJ851996:MZJ852018 NJF851996:NJF852018 NTB851996:NTB852018 OCX851996:OCX852018 OMT851996:OMT852018 OWP851996:OWP852018 PGL851996:PGL852018 PQH851996:PQH852018 QAD851996:QAD852018 QJZ851996:QJZ852018 QTV851996:QTV852018 RDR851996:RDR852018 RNN851996:RNN852018 RXJ851996:RXJ852018 SHF851996:SHF852018 SRB851996:SRB852018 TAX851996:TAX852018 TKT851996:TKT852018 TUP851996:TUP852018 UEL851996:UEL852018 UOH851996:UOH852018 UYD851996:UYD852018 VHZ851996:VHZ852018 VRV851996:VRV852018 WBR851996:WBR852018 WLN851996:WLN852018 WVJ851996:WVJ852018 B917532:B917554 IX917532:IX917554 ST917532:ST917554 ACP917532:ACP917554 AML917532:AML917554 AWH917532:AWH917554 BGD917532:BGD917554 BPZ917532:BPZ917554 BZV917532:BZV917554 CJR917532:CJR917554 CTN917532:CTN917554 DDJ917532:DDJ917554 DNF917532:DNF917554 DXB917532:DXB917554 EGX917532:EGX917554 EQT917532:EQT917554 FAP917532:FAP917554 FKL917532:FKL917554 FUH917532:FUH917554 GED917532:GED917554 GNZ917532:GNZ917554 GXV917532:GXV917554 HHR917532:HHR917554 HRN917532:HRN917554 IBJ917532:IBJ917554 ILF917532:ILF917554 IVB917532:IVB917554 JEX917532:JEX917554 JOT917532:JOT917554 JYP917532:JYP917554 KIL917532:KIL917554 KSH917532:KSH917554 LCD917532:LCD917554 LLZ917532:LLZ917554 LVV917532:LVV917554 MFR917532:MFR917554 MPN917532:MPN917554 MZJ917532:MZJ917554 NJF917532:NJF917554 NTB917532:NTB917554 OCX917532:OCX917554 OMT917532:OMT917554 OWP917532:OWP917554 PGL917532:PGL917554 PQH917532:PQH917554 QAD917532:QAD917554 QJZ917532:QJZ917554 QTV917532:QTV917554 RDR917532:RDR917554 RNN917532:RNN917554 RXJ917532:RXJ917554 SHF917532:SHF917554 SRB917532:SRB917554 TAX917532:TAX917554 TKT917532:TKT917554 TUP917532:TUP917554 UEL917532:UEL917554 UOH917532:UOH917554 UYD917532:UYD917554 VHZ917532:VHZ917554 VRV917532:VRV917554 WBR917532:WBR917554 WLN917532:WLN917554 WVJ917532:WVJ917554 B983068:B983090 IX983068:IX983090 ST983068:ST983090 ACP983068:ACP983090 AML983068:AML983090 AWH983068:AWH983090 BGD983068:BGD983090 BPZ983068:BPZ983090 BZV983068:BZV983090 CJR983068:CJR983090 CTN983068:CTN983090 DDJ983068:DDJ983090 DNF983068:DNF983090 DXB983068:DXB983090 EGX983068:EGX983090 EQT983068:EQT983090 FAP983068:FAP983090 FKL983068:FKL983090 FUH983068:FUH983090 GED983068:GED983090 GNZ983068:GNZ983090 GXV983068:GXV983090 HHR983068:HHR983090 HRN983068:HRN983090 IBJ983068:IBJ983090 ILF983068:ILF983090 IVB983068:IVB983090 JEX983068:JEX983090 JOT983068:JOT983090 JYP983068:JYP983090 KIL983068:KIL983090 KSH983068:KSH983090 LCD983068:LCD983090 LLZ983068:LLZ983090 LVV983068:LVV983090 MFR983068:MFR983090 MPN983068:MPN983090 MZJ983068:MZJ983090 NJF983068:NJF983090 NTB983068:NTB983090 OCX983068:OCX983090 OMT983068:OMT983090 OWP983068:OWP983090 PGL983068:PGL983090 PQH983068:PQH983090 QAD983068:QAD983090 QJZ983068:QJZ983090 QTV983068:QTV983090 RDR983068:RDR983090 RNN983068:RNN983090 RXJ983068:RXJ983090 SHF983068:SHF983090 SRB983068:SRB983090 TAX983068:TAX983090 TKT983068:TKT983090 TUP983068:TUP983090 UEL983068:UEL983090 UOH983068:UOH983090 UYD983068:UYD983090 VHZ983068:VHZ983090 VRV983068:VRV983090 WBR983068:WBR983090 WLN983068:WLN983090 WVJ983068:WVJ983090 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dataValidation allowBlank="1" showInputMessage="1" showErrorMessage="1" promptTitle="PACC" prompt="Digite la cantidad requerida en este período._x000a_" 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E12:G84 JA12:JC84 SW12:SY84 ACS12:ACU84 AMO12:AMQ84 AWK12:AWM84 BGG12:BGI84 BQC12:BQE84 BZY12:CAA84 CJU12:CJW84 CTQ12:CTS84 DDM12:DDO84 DNI12:DNK84 DXE12:DXG84 EHA12:EHC84 EQW12:EQY84 FAS12:FAU84 FKO12:FKQ84 FUK12:FUM84 GEG12:GEI84 GOC12:GOE84 GXY12:GYA84 HHU12:HHW84 HRQ12:HRS84 IBM12:IBO84 ILI12:ILK84 IVE12:IVG84 JFA12:JFC84 JOW12:JOY84 JYS12:JYU84 KIO12:KIQ84 KSK12:KSM84 LCG12:LCI84 LMC12:LME84 LVY12:LWA84 MFU12:MFW84 MPQ12:MPS84 MZM12:MZO84 NJI12:NJK84 NTE12:NTG84 ODA12:ODC84 OMW12:OMY84 OWS12:OWU84 PGO12:PGQ84 PQK12:PQM84 QAG12:QAI84 QKC12:QKE84 QTY12:QUA84 RDU12:RDW84 RNQ12:RNS84 RXM12:RXO84 SHI12:SHK84 SRE12:SRG84 TBA12:TBC84 TKW12:TKY84 TUS12:TUU84 UEO12:UEQ84 UOK12:UOM84 UYG12:UYI84 VIC12:VIE84 VRY12:VSA84 WBU12:WBW84 WLQ12:WLS84 WVM12:WVO84 E65548:G65620 JA65548:JC65620 SW65548:SY65620 ACS65548:ACU65620 AMO65548:AMQ65620 AWK65548:AWM65620 BGG65548:BGI65620 BQC65548:BQE65620 BZY65548:CAA65620 CJU65548:CJW65620 CTQ65548:CTS65620 DDM65548:DDO65620 DNI65548:DNK65620 DXE65548:DXG65620 EHA65548:EHC65620 EQW65548:EQY65620 FAS65548:FAU65620 FKO65548:FKQ65620 FUK65548:FUM65620 GEG65548:GEI65620 GOC65548:GOE65620 GXY65548:GYA65620 HHU65548:HHW65620 HRQ65548:HRS65620 IBM65548:IBO65620 ILI65548:ILK65620 IVE65548:IVG65620 JFA65548:JFC65620 JOW65548:JOY65620 JYS65548:JYU65620 KIO65548:KIQ65620 KSK65548:KSM65620 LCG65548:LCI65620 LMC65548:LME65620 LVY65548:LWA65620 MFU65548:MFW65620 MPQ65548:MPS65620 MZM65548:MZO65620 NJI65548:NJK65620 NTE65548:NTG65620 ODA65548:ODC65620 OMW65548:OMY65620 OWS65548:OWU65620 PGO65548:PGQ65620 PQK65548:PQM65620 QAG65548:QAI65620 QKC65548:QKE65620 QTY65548:QUA65620 RDU65548:RDW65620 RNQ65548:RNS65620 RXM65548:RXO65620 SHI65548:SHK65620 SRE65548:SRG65620 TBA65548:TBC65620 TKW65548:TKY65620 TUS65548:TUU65620 UEO65548:UEQ65620 UOK65548:UOM65620 UYG65548:UYI65620 VIC65548:VIE65620 VRY65548:VSA65620 WBU65548:WBW65620 WLQ65548:WLS65620 WVM65548:WVO65620 E131084:G131156 JA131084:JC131156 SW131084:SY131156 ACS131084:ACU131156 AMO131084:AMQ131156 AWK131084:AWM131156 BGG131084:BGI131156 BQC131084:BQE131156 BZY131084:CAA131156 CJU131084:CJW131156 CTQ131084:CTS131156 DDM131084:DDO131156 DNI131084:DNK131156 DXE131084:DXG131156 EHA131084:EHC131156 EQW131084:EQY131156 FAS131084:FAU131156 FKO131084:FKQ131156 FUK131084:FUM131156 GEG131084:GEI131156 GOC131084:GOE131156 GXY131084:GYA131156 HHU131084:HHW131156 HRQ131084:HRS131156 IBM131084:IBO131156 ILI131084:ILK131156 IVE131084:IVG131156 JFA131084:JFC131156 JOW131084:JOY131156 JYS131084:JYU131156 KIO131084:KIQ131156 KSK131084:KSM131156 LCG131084:LCI131156 LMC131084:LME131156 LVY131084:LWA131156 MFU131084:MFW131156 MPQ131084:MPS131156 MZM131084:MZO131156 NJI131084:NJK131156 NTE131084:NTG131156 ODA131084:ODC131156 OMW131084:OMY131156 OWS131084:OWU131156 PGO131084:PGQ131156 PQK131084:PQM131156 QAG131084:QAI131156 QKC131084:QKE131156 QTY131084:QUA131156 RDU131084:RDW131156 RNQ131084:RNS131156 RXM131084:RXO131156 SHI131084:SHK131156 SRE131084:SRG131156 TBA131084:TBC131156 TKW131084:TKY131156 TUS131084:TUU131156 UEO131084:UEQ131156 UOK131084:UOM131156 UYG131084:UYI131156 VIC131084:VIE131156 VRY131084:VSA131156 WBU131084:WBW131156 WLQ131084:WLS131156 WVM131084:WVO131156 E196620:G196692 JA196620:JC196692 SW196620:SY196692 ACS196620:ACU196692 AMO196620:AMQ196692 AWK196620:AWM196692 BGG196620:BGI196692 BQC196620:BQE196692 BZY196620:CAA196692 CJU196620:CJW196692 CTQ196620:CTS196692 DDM196620:DDO196692 DNI196620:DNK196692 DXE196620:DXG196692 EHA196620:EHC196692 EQW196620:EQY196692 FAS196620:FAU196692 FKO196620:FKQ196692 FUK196620:FUM196692 GEG196620:GEI196692 GOC196620:GOE196692 GXY196620:GYA196692 HHU196620:HHW196692 HRQ196620:HRS196692 IBM196620:IBO196692 ILI196620:ILK196692 IVE196620:IVG196692 JFA196620:JFC196692 JOW196620:JOY196692 JYS196620:JYU196692 KIO196620:KIQ196692 KSK196620:KSM196692 LCG196620:LCI196692 LMC196620:LME196692 LVY196620:LWA196692 MFU196620:MFW196692 MPQ196620:MPS196692 MZM196620:MZO196692 NJI196620:NJK196692 NTE196620:NTG196692 ODA196620:ODC196692 OMW196620:OMY196692 OWS196620:OWU196692 PGO196620:PGQ196692 PQK196620:PQM196692 QAG196620:QAI196692 QKC196620:QKE196692 QTY196620:QUA196692 RDU196620:RDW196692 RNQ196620:RNS196692 RXM196620:RXO196692 SHI196620:SHK196692 SRE196620:SRG196692 TBA196620:TBC196692 TKW196620:TKY196692 TUS196620:TUU196692 UEO196620:UEQ196692 UOK196620:UOM196692 UYG196620:UYI196692 VIC196620:VIE196692 VRY196620:VSA196692 WBU196620:WBW196692 WLQ196620:WLS196692 WVM196620:WVO196692 E262156:G262228 JA262156:JC262228 SW262156:SY262228 ACS262156:ACU262228 AMO262156:AMQ262228 AWK262156:AWM262228 BGG262156:BGI262228 BQC262156:BQE262228 BZY262156:CAA262228 CJU262156:CJW262228 CTQ262156:CTS262228 DDM262156:DDO262228 DNI262156:DNK262228 DXE262156:DXG262228 EHA262156:EHC262228 EQW262156:EQY262228 FAS262156:FAU262228 FKO262156:FKQ262228 FUK262156:FUM262228 GEG262156:GEI262228 GOC262156:GOE262228 GXY262156:GYA262228 HHU262156:HHW262228 HRQ262156:HRS262228 IBM262156:IBO262228 ILI262156:ILK262228 IVE262156:IVG262228 JFA262156:JFC262228 JOW262156:JOY262228 JYS262156:JYU262228 KIO262156:KIQ262228 KSK262156:KSM262228 LCG262156:LCI262228 LMC262156:LME262228 LVY262156:LWA262228 MFU262156:MFW262228 MPQ262156:MPS262228 MZM262156:MZO262228 NJI262156:NJK262228 NTE262156:NTG262228 ODA262156:ODC262228 OMW262156:OMY262228 OWS262156:OWU262228 PGO262156:PGQ262228 PQK262156:PQM262228 QAG262156:QAI262228 QKC262156:QKE262228 QTY262156:QUA262228 RDU262156:RDW262228 RNQ262156:RNS262228 RXM262156:RXO262228 SHI262156:SHK262228 SRE262156:SRG262228 TBA262156:TBC262228 TKW262156:TKY262228 TUS262156:TUU262228 UEO262156:UEQ262228 UOK262156:UOM262228 UYG262156:UYI262228 VIC262156:VIE262228 VRY262156:VSA262228 WBU262156:WBW262228 WLQ262156:WLS262228 WVM262156:WVO262228 E327692:G327764 JA327692:JC327764 SW327692:SY327764 ACS327692:ACU327764 AMO327692:AMQ327764 AWK327692:AWM327764 BGG327692:BGI327764 BQC327692:BQE327764 BZY327692:CAA327764 CJU327692:CJW327764 CTQ327692:CTS327764 DDM327692:DDO327764 DNI327692:DNK327764 DXE327692:DXG327764 EHA327692:EHC327764 EQW327692:EQY327764 FAS327692:FAU327764 FKO327692:FKQ327764 FUK327692:FUM327764 GEG327692:GEI327764 GOC327692:GOE327764 GXY327692:GYA327764 HHU327692:HHW327764 HRQ327692:HRS327764 IBM327692:IBO327764 ILI327692:ILK327764 IVE327692:IVG327764 JFA327692:JFC327764 JOW327692:JOY327764 JYS327692:JYU327764 KIO327692:KIQ327764 KSK327692:KSM327764 LCG327692:LCI327764 LMC327692:LME327764 LVY327692:LWA327764 MFU327692:MFW327764 MPQ327692:MPS327764 MZM327692:MZO327764 NJI327692:NJK327764 NTE327692:NTG327764 ODA327692:ODC327764 OMW327692:OMY327764 OWS327692:OWU327764 PGO327692:PGQ327764 PQK327692:PQM327764 QAG327692:QAI327764 QKC327692:QKE327764 QTY327692:QUA327764 RDU327692:RDW327764 RNQ327692:RNS327764 RXM327692:RXO327764 SHI327692:SHK327764 SRE327692:SRG327764 TBA327692:TBC327764 TKW327692:TKY327764 TUS327692:TUU327764 UEO327692:UEQ327764 UOK327692:UOM327764 UYG327692:UYI327764 VIC327692:VIE327764 VRY327692:VSA327764 WBU327692:WBW327764 WLQ327692:WLS327764 WVM327692:WVO327764 E393228:G393300 JA393228:JC393300 SW393228:SY393300 ACS393228:ACU393300 AMO393228:AMQ393300 AWK393228:AWM393300 BGG393228:BGI393300 BQC393228:BQE393300 BZY393228:CAA393300 CJU393228:CJW393300 CTQ393228:CTS393300 DDM393228:DDO393300 DNI393228:DNK393300 DXE393228:DXG393300 EHA393228:EHC393300 EQW393228:EQY393300 FAS393228:FAU393300 FKO393228:FKQ393300 FUK393228:FUM393300 GEG393228:GEI393300 GOC393228:GOE393300 GXY393228:GYA393300 HHU393228:HHW393300 HRQ393228:HRS393300 IBM393228:IBO393300 ILI393228:ILK393300 IVE393228:IVG393300 JFA393228:JFC393300 JOW393228:JOY393300 JYS393228:JYU393300 KIO393228:KIQ393300 KSK393228:KSM393300 LCG393228:LCI393300 LMC393228:LME393300 LVY393228:LWA393300 MFU393228:MFW393300 MPQ393228:MPS393300 MZM393228:MZO393300 NJI393228:NJK393300 NTE393228:NTG393300 ODA393228:ODC393300 OMW393228:OMY393300 OWS393228:OWU393300 PGO393228:PGQ393300 PQK393228:PQM393300 QAG393228:QAI393300 QKC393228:QKE393300 QTY393228:QUA393300 RDU393228:RDW393300 RNQ393228:RNS393300 RXM393228:RXO393300 SHI393228:SHK393300 SRE393228:SRG393300 TBA393228:TBC393300 TKW393228:TKY393300 TUS393228:TUU393300 UEO393228:UEQ393300 UOK393228:UOM393300 UYG393228:UYI393300 VIC393228:VIE393300 VRY393228:VSA393300 WBU393228:WBW393300 WLQ393228:WLS393300 WVM393228:WVO393300 E458764:G458836 JA458764:JC458836 SW458764:SY458836 ACS458764:ACU458836 AMO458764:AMQ458836 AWK458764:AWM458836 BGG458764:BGI458836 BQC458764:BQE458836 BZY458764:CAA458836 CJU458764:CJW458836 CTQ458764:CTS458836 DDM458764:DDO458836 DNI458764:DNK458836 DXE458764:DXG458836 EHA458764:EHC458836 EQW458764:EQY458836 FAS458764:FAU458836 FKO458764:FKQ458836 FUK458764:FUM458836 GEG458764:GEI458836 GOC458764:GOE458836 GXY458764:GYA458836 HHU458764:HHW458836 HRQ458764:HRS458836 IBM458764:IBO458836 ILI458764:ILK458836 IVE458764:IVG458836 JFA458764:JFC458836 JOW458764:JOY458836 JYS458764:JYU458836 KIO458764:KIQ458836 KSK458764:KSM458836 LCG458764:LCI458836 LMC458764:LME458836 LVY458764:LWA458836 MFU458764:MFW458836 MPQ458764:MPS458836 MZM458764:MZO458836 NJI458764:NJK458836 NTE458764:NTG458836 ODA458764:ODC458836 OMW458764:OMY458836 OWS458764:OWU458836 PGO458764:PGQ458836 PQK458764:PQM458836 QAG458764:QAI458836 QKC458764:QKE458836 QTY458764:QUA458836 RDU458764:RDW458836 RNQ458764:RNS458836 RXM458764:RXO458836 SHI458764:SHK458836 SRE458764:SRG458836 TBA458764:TBC458836 TKW458764:TKY458836 TUS458764:TUU458836 UEO458764:UEQ458836 UOK458764:UOM458836 UYG458764:UYI458836 VIC458764:VIE458836 VRY458764:VSA458836 WBU458764:WBW458836 WLQ458764:WLS458836 WVM458764:WVO458836 E524300:G524372 JA524300:JC524372 SW524300:SY524372 ACS524300:ACU524372 AMO524300:AMQ524372 AWK524300:AWM524372 BGG524300:BGI524372 BQC524300:BQE524372 BZY524300:CAA524372 CJU524300:CJW524372 CTQ524300:CTS524372 DDM524300:DDO524372 DNI524300:DNK524372 DXE524300:DXG524372 EHA524300:EHC524372 EQW524300:EQY524372 FAS524300:FAU524372 FKO524300:FKQ524372 FUK524300:FUM524372 GEG524300:GEI524372 GOC524300:GOE524372 GXY524300:GYA524372 HHU524300:HHW524372 HRQ524300:HRS524372 IBM524300:IBO524372 ILI524300:ILK524372 IVE524300:IVG524372 JFA524300:JFC524372 JOW524300:JOY524372 JYS524300:JYU524372 KIO524300:KIQ524372 KSK524300:KSM524372 LCG524300:LCI524372 LMC524300:LME524372 LVY524300:LWA524372 MFU524300:MFW524372 MPQ524300:MPS524372 MZM524300:MZO524372 NJI524300:NJK524372 NTE524300:NTG524372 ODA524300:ODC524372 OMW524300:OMY524372 OWS524300:OWU524372 PGO524300:PGQ524372 PQK524300:PQM524372 QAG524300:QAI524372 QKC524300:QKE524372 QTY524300:QUA524372 RDU524300:RDW524372 RNQ524300:RNS524372 RXM524300:RXO524372 SHI524300:SHK524372 SRE524300:SRG524372 TBA524300:TBC524372 TKW524300:TKY524372 TUS524300:TUU524372 UEO524300:UEQ524372 UOK524300:UOM524372 UYG524300:UYI524372 VIC524300:VIE524372 VRY524300:VSA524372 WBU524300:WBW524372 WLQ524300:WLS524372 WVM524300:WVO524372 E589836:G589908 JA589836:JC589908 SW589836:SY589908 ACS589836:ACU589908 AMO589836:AMQ589908 AWK589836:AWM589908 BGG589836:BGI589908 BQC589836:BQE589908 BZY589836:CAA589908 CJU589836:CJW589908 CTQ589836:CTS589908 DDM589836:DDO589908 DNI589836:DNK589908 DXE589836:DXG589908 EHA589836:EHC589908 EQW589836:EQY589908 FAS589836:FAU589908 FKO589836:FKQ589908 FUK589836:FUM589908 GEG589836:GEI589908 GOC589836:GOE589908 GXY589836:GYA589908 HHU589836:HHW589908 HRQ589836:HRS589908 IBM589836:IBO589908 ILI589836:ILK589908 IVE589836:IVG589908 JFA589836:JFC589908 JOW589836:JOY589908 JYS589836:JYU589908 KIO589836:KIQ589908 KSK589836:KSM589908 LCG589836:LCI589908 LMC589836:LME589908 LVY589836:LWA589908 MFU589836:MFW589908 MPQ589836:MPS589908 MZM589836:MZO589908 NJI589836:NJK589908 NTE589836:NTG589908 ODA589836:ODC589908 OMW589836:OMY589908 OWS589836:OWU589908 PGO589836:PGQ589908 PQK589836:PQM589908 QAG589836:QAI589908 QKC589836:QKE589908 QTY589836:QUA589908 RDU589836:RDW589908 RNQ589836:RNS589908 RXM589836:RXO589908 SHI589836:SHK589908 SRE589836:SRG589908 TBA589836:TBC589908 TKW589836:TKY589908 TUS589836:TUU589908 UEO589836:UEQ589908 UOK589836:UOM589908 UYG589836:UYI589908 VIC589836:VIE589908 VRY589836:VSA589908 WBU589836:WBW589908 WLQ589836:WLS589908 WVM589836:WVO589908 E655372:G655444 JA655372:JC655444 SW655372:SY655444 ACS655372:ACU655444 AMO655372:AMQ655444 AWK655372:AWM655444 BGG655372:BGI655444 BQC655372:BQE655444 BZY655372:CAA655444 CJU655372:CJW655444 CTQ655372:CTS655444 DDM655372:DDO655444 DNI655372:DNK655444 DXE655372:DXG655444 EHA655372:EHC655444 EQW655372:EQY655444 FAS655372:FAU655444 FKO655372:FKQ655444 FUK655372:FUM655444 GEG655372:GEI655444 GOC655372:GOE655444 GXY655372:GYA655444 HHU655372:HHW655444 HRQ655372:HRS655444 IBM655372:IBO655444 ILI655372:ILK655444 IVE655372:IVG655444 JFA655372:JFC655444 JOW655372:JOY655444 JYS655372:JYU655444 KIO655372:KIQ655444 KSK655372:KSM655444 LCG655372:LCI655444 LMC655372:LME655444 LVY655372:LWA655444 MFU655372:MFW655444 MPQ655372:MPS655444 MZM655372:MZO655444 NJI655372:NJK655444 NTE655372:NTG655444 ODA655372:ODC655444 OMW655372:OMY655444 OWS655372:OWU655444 PGO655372:PGQ655444 PQK655372:PQM655444 QAG655372:QAI655444 QKC655372:QKE655444 QTY655372:QUA655444 RDU655372:RDW655444 RNQ655372:RNS655444 RXM655372:RXO655444 SHI655372:SHK655444 SRE655372:SRG655444 TBA655372:TBC655444 TKW655372:TKY655444 TUS655372:TUU655444 UEO655372:UEQ655444 UOK655372:UOM655444 UYG655372:UYI655444 VIC655372:VIE655444 VRY655372:VSA655444 WBU655372:WBW655444 WLQ655372:WLS655444 WVM655372:WVO655444 E720908:G720980 JA720908:JC720980 SW720908:SY720980 ACS720908:ACU720980 AMO720908:AMQ720980 AWK720908:AWM720980 BGG720908:BGI720980 BQC720908:BQE720980 BZY720908:CAA720980 CJU720908:CJW720980 CTQ720908:CTS720980 DDM720908:DDO720980 DNI720908:DNK720980 DXE720908:DXG720980 EHA720908:EHC720980 EQW720908:EQY720980 FAS720908:FAU720980 FKO720908:FKQ720980 FUK720908:FUM720980 GEG720908:GEI720980 GOC720908:GOE720980 GXY720908:GYA720980 HHU720908:HHW720980 HRQ720908:HRS720980 IBM720908:IBO720980 ILI720908:ILK720980 IVE720908:IVG720980 JFA720908:JFC720980 JOW720908:JOY720980 JYS720908:JYU720980 KIO720908:KIQ720980 KSK720908:KSM720980 LCG720908:LCI720980 LMC720908:LME720980 LVY720908:LWA720980 MFU720908:MFW720980 MPQ720908:MPS720980 MZM720908:MZO720980 NJI720908:NJK720980 NTE720908:NTG720980 ODA720908:ODC720980 OMW720908:OMY720980 OWS720908:OWU720980 PGO720908:PGQ720980 PQK720908:PQM720980 QAG720908:QAI720980 QKC720908:QKE720980 QTY720908:QUA720980 RDU720908:RDW720980 RNQ720908:RNS720980 RXM720908:RXO720980 SHI720908:SHK720980 SRE720908:SRG720980 TBA720908:TBC720980 TKW720908:TKY720980 TUS720908:TUU720980 UEO720908:UEQ720980 UOK720908:UOM720980 UYG720908:UYI720980 VIC720908:VIE720980 VRY720908:VSA720980 WBU720908:WBW720980 WLQ720908:WLS720980 WVM720908:WVO720980 E786444:G786516 JA786444:JC786516 SW786444:SY786516 ACS786444:ACU786516 AMO786444:AMQ786516 AWK786444:AWM786516 BGG786444:BGI786516 BQC786444:BQE786516 BZY786444:CAA786516 CJU786444:CJW786516 CTQ786444:CTS786516 DDM786444:DDO786516 DNI786444:DNK786516 DXE786444:DXG786516 EHA786444:EHC786516 EQW786444:EQY786516 FAS786444:FAU786516 FKO786444:FKQ786516 FUK786444:FUM786516 GEG786444:GEI786516 GOC786444:GOE786516 GXY786444:GYA786516 HHU786444:HHW786516 HRQ786444:HRS786516 IBM786444:IBO786516 ILI786444:ILK786516 IVE786444:IVG786516 JFA786444:JFC786516 JOW786444:JOY786516 JYS786444:JYU786516 KIO786444:KIQ786516 KSK786444:KSM786516 LCG786444:LCI786516 LMC786444:LME786516 LVY786444:LWA786516 MFU786444:MFW786516 MPQ786444:MPS786516 MZM786444:MZO786516 NJI786444:NJK786516 NTE786444:NTG786516 ODA786444:ODC786516 OMW786444:OMY786516 OWS786444:OWU786516 PGO786444:PGQ786516 PQK786444:PQM786516 QAG786444:QAI786516 QKC786444:QKE786516 QTY786444:QUA786516 RDU786444:RDW786516 RNQ786444:RNS786516 RXM786444:RXO786516 SHI786444:SHK786516 SRE786444:SRG786516 TBA786444:TBC786516 TKW786444:TKY786516 TUS786444:TUU786516 UEO786444:UEQ786516 UOK786444:UOM786516 UYG786444:UYI786516 VIC786444:VIE786516 VRY786444:VSA786516 WBU786444:WBW786516 WLQ786444:WLS786516 WVM786444:WVO786516 E851980:G852052 JA851980:JC852052 SW851980:SY852052 ACS851980:ACU852052 AMO851980:AMQ852052 AWK851980:AWM852052 BGG851980:BGI852052 BQC851980:BQE852052 BZY851980:CAA852052 CJU851980:CJW852052 CTQ851980:CTS852052 DDM851980:DDO852052 DNI851980:DNK852052 DXE851980:DXG852052 EHA851980:EHC852052 EQW851980:EQY852052 FAS851980:FAU852052 FKO851980:FKQ852052 FUK851980:FUM852052 GEG851980:GEI852052 GOC851980:GOE852052 GXY851980:GYA852052 HHU851980:HHW852052 HRQ851980:HRS852052 IBM851980:IBO852052 ILI851980:ILK852052 IVE851980:IVG852052 JFA851980:JFC852052 JOW851980:JOY852052 JYS851980:JYU852052 KIO851980:KIQ852052 KSK851980:KSM852052 LCG851980:LCI852052 LMC851980:LME852052 LVY851980:LWA852052 MFU851980:MFW852052 MPQ851980:MPS852052 MZM851980:MZO852052 NJI851980:NJK852052 NTE851980:NTG852052 ODA851980:ODC852052 OMW851980:OMY852052 OWS851980:OWU852052 PGO851980:PGQ852052 PQK851980:PQM852052 QAG851980:QAI852052 QKC851980:QKE852052 QTY851980:QUA852052 RDU851980:RDW852052 RNQ851980:RNS852052 RXM851980:RXO852052 SHI851980:SHK852052 SRE851980:SRG852052 TBA851980:TBC852052 TKW851980:TKY852052 TUS851980:TUU852052 UEO851980:UEQ852052 UOK851980:UOM852052 UYG851980:UYI852052 VIC851980:VIE852052 VRY851980:VSA852052 WBU851980:WBW852052 WLQ851980:WLS852052 WVM851980:WVO852052 E917516:G917588 JA917516:JC917588 SW917516:SY917588 ACS917516:ACU917588 AMO917516:AMQ917588 AWK917516:AWM917588 BGG917516:BGI917588 BQC917516:BQE917588 BZY917516:CAA917588 CJU917516:CJW917588 CTQ917516:CTS917588 DDM917516:DDO917588 DNI917516:DNK917588 DXE917516:DXG917588 EHA917516:EHC917588 EQW917516:EQY917588 FAS917516:FAU917588 FKO917516:FKQ917588 FUK917516:FUM917588 GEG917516:GEI917588 GOC917516:GOE917588 GXY917516:GYA917588 HHU917516:HHW917588 HRQ917516:HRS917588 IBM917516:IBO917588 ILI917516:ILK917588 IVE917516:IVG917588 JFA917516:JFC917588 JOW917516:JOY917588 JYS917516:JYU917588 KIO917516:KIQ917588 KSK917516:KSM917588 LCG917516:LCI917588 LMC917516:LME917588 LVY917516:LWA917588 MFU917516:MFW917588 MPQ917516:MPS917588 MZM917516:MZO917588 NJI917516:NJK917588 NTE917516:NTG917588 ODA917516:ODC917588 OMW917516:OMY917588 OWS917516:OWU917588 PGO917516:PGQ917588 PQK917516:PQM917588 QAG917516:QAI917588 QKC917516:QKE917588 QTY917516:QUA917588 RDU917516:RDW917588 RNQ917516:RNS917588 RXM917516:RXO917588 SHI917516:SHK917588 SRE917516:SRG917588 TBA917516:TBC917588 TKW917516:TKY917588 TUS917516:TUU917588 UEO917516:UEQ917588 UOK917516:UOM917588 UYG917516:UYI917588 VIC917516:VIE917588 VRY917516:VSA917588 WBU917516:WBW917588 WLQ917516:WLS917588 WVM917516:WVO917588 E983052:G983124 JA983052:JC983124 SW983052:SY983124 ACS983052:ACU983124 AMO983052:AMQ983124 AWK983052:AWM983124 BGG983052:BGI983124 BQC983052:BQE983124 BZY983052:CAA983124 CJU983052:CJW983124 CTQ983052:CTS983124 DDM983052:DDO983124 DNI983052:DNK983124 DXE983052:DXG983124 EHA983052:EHC983124 EQW983052:EQY983124 FAS983052:FAU983124 FKO983052:FKQ983124 FUK983052:FUM983124 GEG983052:GEI983124 GOC983052:GOE983124 GXY983052:GYA983124 HHU983052:HHW983124 HRQ983052:HRS983124 IBM983052:IBO983124 ILI983052:ILK983124 IVE983052:IVG983124 JFA983052:JFC983124 JOW983052:JOY983124 JYS983052:JYU983124 KIO983052:KIQ983124 KSK983052:KSM983124 LCG983052:LCI983124 LMC983052:LME983124 LVY983052:LWA983124 MFU983052:MFW983124 MPQ983052:MPS983124 MZM983052:MZO983124 NJI983052:NJK983124 NTE983052:NTG983124 ODA983052:ODC983124 OMW983052:OMY983124 OWS983052:OWU983124 PGO983052:PGQ983124 PQK983052:PQM983124 QAG983052:QAI983124 QKC983052:QKE983124 QTY983052:QUA983124 RDU983052:RDW983124 RNQ983052:RNS983124 RXM983052:RXO983124 SHI983052:SHK983124 SRE983052:SRG983124 TBA983052:TBC983124 TKW983052:TKY983124 TUS983052:TUU983124 UEO983052:UEQ983124 UOK983052:UOM983124 UYG983052:UYI983124 VIC983052:VIE983124 VRY983052:VSA983124 WBU983052:WBW983124 WLQ983052:WLS983124 WVM983052:WVO983124"/>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allowBlank="1" showInputMessage="1" showErrorMessage="1" promptTitle="PACC" prompt="Digite el precio unitario estimado._x000a_">
          <xm:sqref>I68:I72 JE68:JE72 TA68:TA72 ACW68:ACW72 AMS68:AMS72 AWO68:AWO72 BGK68:BGK72 BQG68:BQG72 CAC68:CAC72 CJY68:CJY72 CTU68:CTU72 DDQ68:DDQ72 DNM68:DNM72 DXI68:DXI72 EHE68:EHE72 ERA68:ERA72 FAW68:FAW72 FKS68:FKS72 FUO68:FUO72 GEK68:GEK72 GOG68:GOG72 GYC68:GYC72 HHY68:HHY72 HRU68:HRU72 IBQ68:IBQ72 ILM68:ILM72 IVI68:IVI72 JFE68:JFE72 JPA68:JPA72 JYW68:JYW72 KIS68:KIS72 KSO68:KSO72 LCK68:LCK72 LMG68:LMG72 LWC68:LWC72 MFY68:MFY72 MPU68:MPU72 MZQ68:MZQ72 NJM68:NJM72 NTI68:NTI72 ODE68:ODE72 ONA68:ONA72 OWW68:OWW72 PGS68:PGS72 PQO68:PQO72 QAK68:QAK72 QKG68:QKG72 QUC68:QUC72 RDY68:RDY72 RNU68:RNU72 RXQ68:RXQ72 SHM68:SHM72 SRI68:SRI72 TBE68:TBE72 TLA68:TLA72 TUW68:TUW72 UES68:UES72 UOO68:UOO72 UYK68:UYK72 VIG68:VIG72 VSC68:VSC72 WBY68:WBY72 WLU68:WLU72 WVQ68:WVQ72 I65604:I65608 JE65604:JE65608 TA65604:TA65608 ACW65604:ACW65608 AMS65604:AMS65608 AWO65604:AWO65608 BGK65604:BGK65608 BQG65604:BQG65608 CAC65604:CAC65608 CJY65604:CJY65608 CTU65604:CTU65608 DDQ65604:DDQ65608 DNM65604:DNM65608 DXI65604:DXI65608 EHE65604:EHE65608 ERA65604:ERA65608 FAW65604:FAW65608 FKS65604:FKS65608 FUO65604:FUO65608 GEK65604:GEK65608 GOG65604:GOG65608 GYC65604:GYC65608 HHY65604:HHY65608 HRU65604:HRU65608 IBQ65604:IBQ65608 ILM65604:ILM65608 IVI65604:IVI65608 JFE65604:JFE65608 JPA65604:JPA65608 JYW65604:JYW65608 KIS65604:KIS65608 KSO65604:KSO65608 LCK65604:LCK65608 LMG65604:LMG65608 LWC65604:LWC65608 MFY65604:MFY65608 MPU65604:MPU65608 MZQ65604:MZQ65608 NJM65604:NJM65608 NTI65604:NTI65608 ODE65604:ODE65608 ONA65604:ONA65608 OWW65604:OWW65608 PGS65604:PGS65608 PQO65604:PQO65608 QAK65604:QAK65608 QKG65604:QKG65608 QUC65604:QUC65608 RDY65604:RDY65608 RNU65604:RNU65608 RXQ65604:RXQ65608 SHM65604:SHM65608 SRI65604:SRI65608 TBE65604:TBE65608 TLA65604:TLA65608 TUW65604:TUW65608 UES65604:UES65608 UOO65604:UOO65608 UYK65604:UYK65608 VIG65604:VIG65608 VSC65604:VSC65608 WBY65604:WBY65608 WLU65604:WLU65608 WVQ65604:WVQ65608 I131140:I131144 JE131140:JE131144 TA131140:TA131144 ACW131140:ACW131144 AMS131140:AMS131144 AWO131140:AWO131144 BGK131140:BGK131144 BQG131140:BQG131144 CAC131140:CAC131144 CJY131140:CJY131144 CTU131140:CTU131144 DDQ131140:DDQ131144 DNM131140:DNM131144 DXI131140:DXI131144 EHE131140:EHE131144 ERA131140:ERA131144 FAW131140:FAW131144 FKS131140:FKS131144 FUO131140:FUO131144 GEK131140:GEK131144 GOG131140:GOG131144 GYC131140:GYC131144 HHY131140:HHY131144 HRU131140:HRU131144 IBQ131140:IBQ131144 ILM131140:ILM131144 IVI131140:IVI131144 JFE131140:JFE131144 JPA131140:JPA131144 JYW131140:JYW131144 KIS131140:KIS131144 KSO131140:KSO131144 LCK131140:LCK131144 LMG131140:LMG131144 LWC131140:LWC131144 MFY131140:MFY131144 MPU131140:MPU131144 MZQ131140:MZQ131144 NJM131140:NJM131144 NTI131140:NTI131144 ODE131140:ODE131144 ONA131140:ONA131144 OWW131140:OWW131144 PGS131140:PGS131144 PQO131140:PQO131144 QAK131140:QAK131144 QKG131140:QKG131144 QUC131140:QUC131144 RDY131140:RDY131144 RNU131140:RNU131144 RXQ131140:RXQ131144 SHM131140:SHM131144 SRI131140:SRI131144 TBE131140:TBE131144 TLA131140:TLA131144 TUW131140:TUW131144 UES131140:UES131144 UOO131140:UOO131144 UYK131140:UYK131144 VIG131140:VIG131144 VSC131140:VSC131144 WBY131140:WBY131144 WLU131140:WLU131144 WVQ131140:WVQ131144 I196676:I196680 JE196676:JE196680 TA196676:TA196680 ACW196676:ACW196680 AMS196676:AMS196680 AWO196676:AWO196680 BGK196676:BGK196680 BQG196676:BQG196680 CAC196676:CAC196680 CJY196676:CJY196680 CTU196676:CTU196680 DDQ196676:DDQ196680 DNM196676:DNM196680 DXI196676:DXI196680 EHE196676:EHE196680 ERA196676:ERA196680 FAW196676:FAW196680 FKS196676:FKS196680 FUO196676:FUO196680 GEK196676:GEK196680 GOG196676:GOG196680 GYC196676:GYC196680 HHY196676:HHY196680 HRU196676:HRU196680 IBQ196676:IBQ196680 ILM196676:ILM196680 IVI196676:IVI196680 JFE196676:JFE196680 JPA196676:JPA196680 JYW196676:JYW196680 KIS196676:KIS196680 KSO196676:KSO196680 LCK196676:LCK196680 LMG196676:LMG196680 LWC196676:LWC196680 MFY196676:MFY196680 MPU196676:MPU196680 MZQ196676:MZQ196680 NJM196676:NJM196680 NTI196676:NTI196680 ODE196676:ODE196680 ONA196676:ONA196680 OWW196676:OWW196680 PGS196676:PGS196680 PQO196676:PQO196680 QAK196676:QAK196680 QKG196676:QKG196680 QUC196676:QUC196680 RDY196676:RDY196680 RNU196676:RNU196680 RXQ196676:RXQ196680 SHM196676:SHM196680 SRI196676:SRI196680 TBE196676:TBE196680 TLA196676:TLA196680 TUW196676:TUW196680 UES196676:UES196680 UOO196676:UOO196680 UYK196676:UYK196680 VIG196676:VIG196680 VSC196676:VSC196680 WBY196676:WBY196680 WLU196676:WLU196680 WVQ196676:WVQ196680 I262212:I262216 JE262212:JE262216 TA262212:TA262216 ACW262212:ACW262216 AMS262212:AMS262216 AWO262212:AWO262216 BGK262212:BGK262216 BQG262212:BQG262216 CAC262212:CAC262216 CJY262212:CJY262216 CTU262212:CTU262216 DDQ262212:DDQ262216 DNM262212:DNM262216 DXI262212:DXI262216 EHE262212:EHE262216 ERA262212:ERA262216 FAW262212:FAW262216 FKS262212:FKS262216 FUO262212:FUO262216 GEK262212:GEK262216 GOG262212:GOG262216 GYC262212:GYC262216 HHY262212:HHY262216 HRU262212:HRU262216 IBQ262212:IBQ262216 ILM262212:ILM262216 IVI262212:IVI262216 JFE262212:JFE262216 JPA262212:JPA262216 JYW262212:JYW262216 KIS262212:KIS262216 KSO262212:KSO262216 LCK262212:LCK262216 LMG262212:LMG262216 LWC262212:LWC262216 MFY262212:MFY262216 MPU262212:MPU262216 MZQ262212:MZQ262216 NJM262212:NJM262216 NTI262212:NTI262216 ODE262212:ODE262216 ONA262212:ONA262216 OWW262212:OWW262216 PGS262212:PGS262216 PQO262212:PQO262216 QAK262212:QAK262216 QKG262212:QKG262216 QUC262212:QUC262216 RDY262212:RDY262216 RNU262212:RNU262216 RXQ262212:RXQ262216 SHM262212:SHM262216 SRI262212:SRI262216 TBE262212:TBE262216 TLA262212:TLA262216 TUW262212:TUW262216 UES262212:UES262216 UOO262212:UOO262216 UYK262212:UYK262216 VIG262212:VIG262216 VSC262212:VSC262216 WBY262212:WBY262216 WLU262212:WLU262216 WVQ262212:WVQ262216 I327748:I327752 JE327748:JE327752 TA327748:TA327752 ACW327748:ACW327752 AMS327748:AMS327752 AWO327748:AWO327752 BGK327748:BGK327752 BQG327748:BQG327752 CAC327748:CAC327752 CJY327748:CJY327752 CTU327748:CTU327752 DDQ327748:DDQ327752 DNM327748:DNM327752 DXI327748:DXI327752 EHE327748:EHE327752 ERA327748:ERA327752 FAW327748:FAW327752 FKS327748:FKS327752 FUO327748:FUO327752 GEK327748:GEK327752 GOG327748:GOG327752 GYC327748:GYC327752 HHY327748:HHY327752 HRU327748:HRU327752 IBQ327748:IBQ327752 ILM327748:ILM327752 IVI327748:IVI327752 JFE327748:JFE327752 JPA327748:JPA327752 JYW327748:JYW327752 KIS327748:KIS327752 KSO327748:KSO327752 LCK327748:LCK327752 LMG327748:LMG327752 LWC327748:LWC327752 MFY327748:MFY327752 MPU327748:MPU327752 MZQ327748:MZQ327752 NJM327748:NJM327752 NTI327748:NTI327752 ODE327748:ODE327752 ONA327748:ONA327752 OWW327748:OWW327752 PGS327748:PGS327752 PQO327748:PQO327752 QAK327748:QAK327752 QKG327748:QKG327752 QUC327748:QUC327752 RDY327748:RDY327752 RNU327748:RNU327752 RXQ327748:RXQ327752 SHM327748:SHM327752 SRI327748:SRI327752 TBE327748:TBE327752 TLA327748:TLA327752 TUW327748:TUW327752 UES327748:UES327752 UOO327748:UOO327752 UYK327748:UYK327752 VIG327748:VIG327752 VSC327748:VSC327752 WBY327748:WBY327752 WLU327748:WLU327752 WVQ327748:WVQ327752 I393284:I393288 JE393284:JE393288 TA393284:TA393288 ACW393284:ACW393288 AMS393284:AMS393288 AWO393284:AWO393288 BGK393284:BGK393288 BQG393284:BQG393288 CAC393284:CAC393288 CJY393284:CJY393288 CTU393284:CTU393288 DDQ393284:DDQ393288 DNM393284:DNM393288 DXI393284:DXI393288 EHE393284:EHE393288 ERA393284:ERA393288 FAW393284:FAW393288 FKS393284:FKS393288 FUO393284:FUO393288 GEK393284:GEK393288 GOG393284:GOG393288 GYC393284:GYC393288 HHY393284:HHY393288 HRU393284:HRU393288 IBQ393284:IBQ393288 ILM393284:ILM393288 IVI393284:IVI393288 JFE393284:JFE393288 JPA393284:JPA393288 JYW393284:JYW393288 KIS393284:KIS393288 KSO393284:KSO393288 LCK393284:LCK393288 LMG393284:LMG393288 LWC393284:LWC393288 MFY393284:MFY393288 MPU393284:MPU393288 MZQ393284:MZQ393288 NJM393284:NJM393288 NTI393284:NTI393288 ODE393284:ODE393288 ONA393284:ONA393288 OWW393284:OWW393288 PGS393284:PGS393288 PQO393284:PQO393288 QAK393284:QAK393288 QKG393284:QKG393288 QUC393284:QUC393288 RDY393284:RDY393288 RNU393284:RNU393288 RXQ393284:RXQ393288 SHM393284:SHM393288 SRI393284:SRI393288 TBE393284:TBE393288 TLA393284:TLA393288 TUW393284:TUW393288 UES393284:UES393288 UOO393284:UOO393288 UYK393284:UYK393288 VIG393284:VIG393288 VSC393284:VSC393288 WBY393284:WBY393288 WLU393284:WLU393288 WVQ393284:WVQ393288 I458820:I458824 JE458820:JE458824 TA458820:TA458824 ACW458820:ACW458824 AMS458820:AMS458824 AWO458820:AWO458824 BGK458820:BGK458824 BQG458820:BQG458824 CAC458820:CAC458824 CJY458820:CJY458824 CTU458820:CTU458824 DDQ458820:DDQ458824 DNM458820:DNM458824 DXI458820:DXI458824 EHE458820:EHE458824 ERA458820:ERA458824 FAW458820:FAW458824 FKS458820:FKS458824 FUO458820:FUO458824 GEK458820:GEK458824 GOG458820:GOG458824 GYC458820:GYC458824 HHY458820:HHY458824 HRU458820:HRU458824 IBQ458820:IBQ458824 ILM458820:ILM458824 IVI458820:IVI458824 JFE458820:JFE458824 JPA458820:JPA458824 JYW458820:JYW458824 KIS458820:KIS458824 KSO458820:KSO458824 LCK458820:LCK458824 LMG458820:LMG458824 LWC458820:LWC458824 MFY458820:MFY458824 MPU458820:MPU458824 MZQ458820:MZQ458824 NJM458820:NJM458824 NTI458820:NTI458824 ODE458820:ODE458824 ONA458820:ONA458824 OWW458820:OWW458824 PGS458820:PGS458824 PQO458820:PQO458824 QAK458820:QAK458824 QKG458820:QKG458824 QUC458820:QUC458824 RDY458820:RDY458824 RNU458820:RNU458824 RXQ458820:RXQ458824 SHM458820:SHM458824 SRI458820:SRI458824 TBE458820:TBE458824 TLA458820:TLA458824 TUW458820:TUW458824 UES458820:UES458824 UOO458820:UOO458824 UYK458820:UYK458824 VIG458820:VIG458824 VSC458820:VSC458824 WBY458820:WBY458824 WLU458820:WLU458824 WVQ458820:WVQ458824 I524356:I524360 JE524356:JE524360 TA524356:TA524360 ACW524356:ACW524360 AMS524356:AMS524360 AWO524356:AWO524360 BGK524356:BGK524360 BQG524356:BQG524360 CAC524356:CAC524360 CJY524356:CJY524360 CTU524356:CTU524360 DDQ524356:DDQ524360 DNM524356:DNM524360 DXI524356:DXI524360 EHE524356:EHE524360 ERA524356:ERA524360 FAW524356:FAW524360 FKS524356:FKS524360 FUO524356:FUO524360 GEK524356:GEK524360 GOG524356:GOG524360 GYC524356:GYC524360 HHY524356:HHY524360 HRU524356:HRU524360 IBQ524356:IBQ524360 ILM524356:ILM524360 IVI524356:IVI524360 JFE524356:JFE524360 JPA524356:JPA524360 JYW524356:JYW524360 KIS524356:KIS524360 KSO524356:KSO524360 LCK524356:LCK524360 LMG524356:LMG524360 LWC524356:LWC524360 MFY524356:MFY524360 MPU524356:MPU524360 MZQ524356:MZQ524360 NJM524356:NJM524360 NTI524356:NTI524360 ODE524356:ODE524360 ONA524356:ONA524360 OWW524356:OWW524360 PGS524356:PGS524360 PQO524356:PQO524360 QAK524356:QAK524360 QKG524356:QKG524360 QUC524356:QUC524360 RDY524356:RDY524360 RNU524356:RNU524360 RXQ524356:RXQ524360 SHM524356:SHM524360 SRI524356:SRI524360 TBE524356:TBE524360 TLA524356:TLA524360 TUW524356:TUW524360 UES524356:UES524360 UOO524356:UOO524360 UYK524356:UYK524360 VIG524356:VIG524360 VSC524356:VSC524360 WBY524356:WBY524360 WLU524356:WLU524360 WVQ524356:WVQ524360 I589892:I589896 JE589892:JE589896 TA589892:TA589896 ACW589892:ACW589896 AMS589892:AMS589896 AWO589892:AWO589896 BGK589892:BGK589896 BQG589892:BQG589896 CAC589892:CAC589896 CJY589892:CJY589896 CTU589892:CTU589896 DDQ589892:DDQ589896 DNM589892:DNM589896 DXI589892:DXI589896 EHE589892:EHE589896 ERA589892:ERA589896 FAW589892:FAW589896 FKS589892:FKS589896 FUO589892:FUO589896 GEK589892:GEK589896 GOG589892:GOG589896 GYC589892:GYC589896 HHY589892:HHY589896 HRU589892:HRU589896 IBQ589892:IBQ589896 ILM589892:ILM589896 IVI589892:IVI589896 JFE589892:JFE589896 JPA589892:JPA589896 JYW589892:JYW589896 KIS589892:KIS589896 KSO589892:KSO589896 LCK589892:LCK589896 LMG589892:LMG589896 LWC589892:LWC589896 MFY589892:MFY589896 MPU589892:MPU589896 MZQ589892:MZQ589896 NJM589892:NJM589896 NTI589892:NTI589896 ODE589892:ODE589896 ONA589892:ONA589896 OWW589892:OWW589896 PGS589892:PGS589896 PQO589892:PQO589896 QAK589892:QAK589896 QKG589892:QKG589896 QUC589892:QUC589896 RDY589892:RDY589896 RNU589892:RNU589896 RXQ589892:RXQ589896 SHM589892:SHM589896 SRI589892:SRI589896 TBE589892:TBE589896 TLA589892:TLA589896 TUW589892:TUW589896 UES589892:UES589896 UOO589892:UOO589896 UYK589892:UYK589896 VIG589892:VIG589896 VSC589892:VSC589896 WBY589892:WBY589896 WLU589892:WLU589896 WVQ589892:WVQ589896 I655428:I655432 JE655428:JE655432 TA655428:TA655432 ACW655428:ACW655432 AMS655428:AMS655432 AWO655428:AWO655432 BGK655428:BGK655432 BQG655428:BQG655432 CAC655428:CAC655432 CJY655428:CJY655432 CTU655428:CTU655432 DDQ655428:DDQ655432 DNM655428:DNM655432 DXI655428:DXI655432 EHE655428:EHE655432 ERA655428:ERA655432 FAW655428:FAW655432 FKS655428:FKS655432 FUO655428:FUO655432 GEK655428:GEK655432 GOG655428:GOG655432 GYC655428:GYC655432 HHY655428:HHY655432 HRU655428:HRU655432 IBQ655428:IBQ655432 ILM655428:ILM655432 IVI655428:IVI655432 JFE655428:JFE655432 JPA655428:JPA655432 JYW655428:JYW655432 KIS655428:KIS655432 KSO655428:KSO655432 LCK655428:LCK655432 LMG655428:LMG655432 LWC655428:LWC655432 MFY655428:MFY655432 MPU655428:MPU655432 MZQ655428:MZQ655432 NJM655428:NJM655432 NTI655428:NTI655432 ODE655428:ODE655432 ONA655428:ONA655432 OWW655428:OWW655432 PGS655428:PGS655432 PQO655428:PQO655432 QAK655428:QAK655432 QKG655428:QKG655432 QUC655428:QUC655432 RDY655428:RDY655432 RNU655428:RNU655432 RXQ655428:RXQ655432 SHM655428:SHM655432 SRI655428:SRI655432 TBE655428:TBE655432 TLA655428:TLA655432 TUW655428:TUW655432 UES655428:UES655432 UOO655428:UOO655432 UYK655428:UYK655432 VIG655428:VIG655432 VSC655428:VSC655432 WBY655428:WBY655432 WLU655428:WLU655432 WVQ655428:WVQ655432 I720964:I720968 JE720964:JE720968 TA720964:TA720968 ACW720964:ACW720968 AMS720964:AMS720968 AWO720964:AWO720968 BGK720964:BGK720968 BQG720964:BQG720968 CAC720964:CAC720968 CJY720964:CJY720968 CTU720964:CTU720968 DDQ720964:DDQ720968 DNM720964:DNM720968 DXI720964:DXI720968 EHE720964:EHE720968 ERA720964:ERA720968 FAW720964:FAW720968 FKS720964:FKS720968 FUO720964:FUO720968 GEK720964:GEK720968 GOG720964:GOG720968 GYC720964:GYC720968 HHY720964:HHY720968 HRU720964:HRU720968 IBQ720964:IBQ720968 ILM720964:ILM720968 IVI720964:IVI720968 JFE720964:JFE720968 JPA720964:JPA720968 JYW720964:JYW720968 KIS720964:KIS720968 KSO720964:KSO720968 LCK720964:LCK720968 LMG720964:LMG720968 LWC720964:LWC720968 MFY720964:MFY720968 MPU720964:MPU720968 MZQ720964:MZQ720968 NJM720964:NJM720968 NTI720964:NTI720968 ODE720964:ODE720968 ONA720964:ONA720968 OWW720964:OWW720968 PGS720964:PGS720968 PQO720964:PQO720968 QAK720964:QAK720968 QKG720964:QKG720968 QUC720964:QUC720968 RDY720964:RDY720968 RNU720964:RNU720968 RXQ720964:RXQ720968 SHM720964:SHM720968 SRI720964:SRI720968 TBE720964:TBE720968 TLA720964:TLA720968 TUW720964:TUW720968 UES720964:UES720968 UOO720964:UOO720968 UYK720964:UYK720968 VIG720964:VIG720968 VSC720964:VSC720968 WBY720964:WBY720968 WLU720964:WLU720968 WVQ720964:WVQ720968 I786500:I786504 JE786500:JE786504 TA786500:TA786504 ACW786500:ACW786504 AMS786500:AMS786504 AWO786500:AWO786504 BGK786500:BGK786504 BQG786500:BQG786504 CAC786500:CAC786504 CJY786500:CJY786504 CTU786500:CTU786504 DDQ786500:DDQ786504 DNM786500:DNM786504 DXI786500:DXI786504 EHE786500:EHE786504 ERA786500:ERA786504 FAW786500:FAW786504 FKS786500:FKS786504 FUO786500:FUO786504 GEK786500:GEK786504 GOG786500:GOG786504 GYC786500:GYC786504 HHY786500:HHY786504 HRU786500:HRU786504 IBQ786500:IBQ786504 ILM786500:ILM786504 IVI786500:IVI786504 JFE786500:JFE786504 JPA786500:JPA786504 JYW786500:JYW786504 KIS786500:KIS786504 KSO786500:KSO786504 LCK786500:LCK786504 LMG786500:LMG786504 LWC786500:LWC786504 MFY786500:MFY786504 MPU786500:MPU786504 MZQ786500:MZQ786504 NJM786500:NJM786504 NTI786500:NTI786504 ODE786500:ODE786504 ONA786500:ONA786504 OWW786500:OWW786504 PGS786500:PGS786504 PQO786500:PQO786504 QAK786500:QAK786504 QKG786500:QKG786504 QUC786500:QUC786504 RDY786500:RDY786504 RNU786500:RNU786504 RXQ786500:RXQ786504 SHM786500:SHM786504 SRI786500:SRI786504 TBE786500:TBE786504 TLA786500:TLA786504 TUW786500:TUW786504 UES786500:UES786504 UOO786500:UOO786504 UYK786500:UYK786504 VIG786500:VIG786504 VSC786500:VSC786504 WBY786500:WBY786504 WLU786500:WLU786504 WVQ786500:WVQ786504 I852036:I852040 JE852036:JE852040 TA852036:TA852040 ACW852036:ACW852040 AMS852036:AMS852040 AWO852036:AWO852040 BGK852036:BGK852040 BQG852036:BQG852040 CAC852036:CAC852040 CJY852036:CJY852040 CTU852036:CTU852040 DDQ852036:DDQ852040 DNM852036:DNM852040 DXI852036:DXI852040 EHE852036:EHE852040 ERA852036:ERA852040 FAW852036:FAW852040 FKS852036:FKS852040 FUO852036:FUO852040 GEK852036:GEK852040 GOG852036:GOG852040 GYC852036:GYC852040 HHY852036:HHY852040 HRU852036:HRU852040 IBQ852036:IBQ852040 ILM852036:ILM852040 IVI852036:IVI852040 JFE852036:JFE852040 JPA852036:JPA852040 JYW852036:JYW852040 KIS852036:KIS852040 KSO852036:KSO852040 LCK852036:LCK852040 LMG852036:LMG852040 LWC852036:LWC852040 MFY852036:MFY852040 MPU852036:MPU852040 MZQ852036:MZQ852040 NJM852036:NJM852040 NTI852036:NTI852040 ODE852036:ODE852040 ONA852036:ONA852040 OWW852036:OWW852040 PGS852036:PGS852040 PQO852036:PQO852040 QAK852036:QAK852040 QKG852036:QKG852040 QUC852036:QUC852040 RDY852036:RDY852040 RNU852036:RNU852040 RXQ852036:RXQ852040 SHM852036:SHM852040 SRI852036:SRI852040 TBE852036:TBE852040 TLA852036:TLA852040 TUW852036:TUW852040 UES852036:UES852040 UOO852036:UOO852040 UYK852036:UYK852040 VIG852036:VIG852040 VSC852036:VSC852040 WBY852036:WBY852040 WLU852036:WLU852040 WVQ852036:WVQ852040 I917572:I917576 JE917572:JE917576 TA917572:TA917576 ACW917572:ACW917576 AMS917572:AMS917576 AWO917572:AWO917576 BGK917572:BGK917576 BQG917572:BQG917576 CAC917572:CAC917576 CJY917572:CJY917576 CTU917572:CTU917576 DDQ917572:DDQ917576 DNM917572:DNM917576 DXI917572:DXI917576 EHE917572:EHE917576 ERA917572:ERA917576 FAW917572:FAW917576 FKS917572:FKS917576 FUO917572:FUO917576 GEK917572:GEK917576 GOG917572:GOG917576 GYC917572:GYC917576 HHY917572:HHY917576 HRU917572:HRU917576 IBQ917572:IBQ917576 ILM917572:ILM917576 IVI917572:IVI917576 JFE917572:JFE917576 JPA917572:JPA917576 JYW917572:JYW917576 KIS917572:KIS917576 KSO917572:KSO917576 LCK917572:LCK917576 LMG917572:LMG917576 LWC917572:LWC917576 MFY917572:MFY917576 MPU917572:MPU917576 MZQ917572:MZQ917576 NJM917572:NJM917576 NTI917572:NTI917576 ODE917572:ODE917576 ONA917572:ONA917576 OWW917572:OWW917576 PGS917572:PGS917576 PQO917572:PQO917576 QAK917572:QAK917576 QKG917572:QKG917576 QUC917572:QUC917576 RDY917572:RDY917576 RNU917572:RNU917576 RXQ917572:RXQ917576 SHM917572:SHM917576 SRI917572:SRI917576 TBE917572:TBE917576 TLA917572:TLA917576 TUW917572:TUW917576 UES917572:UES917576 UOO917572:UOO917576 UYK917572:UYK917576 VIG917572:VIG917576 VSC917572:VSC917576 WBY917572:WBY917576 WLU917572:WLU917576 WVQ917572:WVQ917576 I983108:I983112 JE983108:JE983112 TA983108:TA983112 ACW983108:ACW983112 AMS983108:AMS983112 AWO983108:AWO983112 BGK983108:BGK983112 BQG983108:BQG983112 CAC983108:CAC983112 CJY983108:CJY983112 CTU983108:CTU983112 DDQ983108:DDQ983112 DNM983108:DNM983112 DXI983108:DXI983112 EHE983108:EHE983112 ERA983108:ERA983112 FAW983108:FAW983112 FKS983108:FKS983112 FUO983108:FUO983112 GEK983108:GEK983112 GOG983108:GOG983112 GYC983108:GYC983112 HHY983108:HHY983112 HRU983108:HRU983112 IBQ983108:IBQ983112 ILM983108:ILM983112 IVI983108:IVI983112 JFE983108:JFE983112 JPA983108:JPA983112 JYW983108:JYW983112 KIS983108:KIS983112 KSO983108:KSO983112 LCK983108:LCK983112 LMG983108:LMG983112 LWC983108:LWC983112 MFY983108:MFY983112 MPU983108:MPU983112 MZQ983108:MZQ983112 NJM983108:NJM983112 NTI983108:NTI983112 ODE983108:ODE983112 ONA983108:ONA983112 OWW983108:OWW983112 PGS983108:PGS983112 PQO983108:PQO983112 QAK983108:QAK983112 QKG983108:QKG983112 QUC983108:QUC983112 RDY983108:RDY983112 RNU983108:RNU983112 RXQ983108:RXQ983112 SHM983108:SHM983112 SRI983108:SRI983112 TBE983108:TBE983112 TLA983108:TLA983112 TUW983108:TUW983112 UES983108:UES983112 UOO983108:UOO983112 UYK983108:UYK983112 VIG983108:VIG983112 VSC983108:VSC983112 WBY983108:WBY983112 WLU983108:WLU983112 WVQ983108:WVQ983112 I65:I66 JE65:JE66 TA65:TA66 ACW65:ACW66 AMS65:AMS66 AWO65:AWO66 BGK65:BGK66 BQG65:BQG66 CAC65:CAC66 CJY65:CJY66 CTU65:CTU66 DDQ65:DDQ66 DNM65:DNM66 DXI65:DXI66 EHE65:EHE66 ERA65:ERA66 FAW65:FAW66 FKS65:FKS66 FUO65:FUO66 GEK65:GEK66 GOG65:GOG66 GYC65:GYC66 HHY65:HHY66 HRU65:HRU66 IBQ65:IBQ66 ILM65:ILM66 IVI65:IVI66 JFE65:JFE66 JPA65:JPA66 JYW65:JYW66 KIS65:KIS66 KSO65:KSO66 LCK65:LCK66 LMG65:LMG66 LWC65:LWC66 MFY65:MFY66 MPU65:MPU66 MZQ65:MZQ66 NJM65:NJM66 NTI65:NTI66 ODE65:ODE66 ONA65:ONA66 OWW65:OWW66 PGS65:PGS66 PQO65:PQO66 QAK65:QAK66 QKG65:QKG66 QUC65:QUC66 RDY65:RDY66 RNU65:RNU66 RXQ65:RXQ66 SHM65:SHM66 SRI65:SRI66 TBE65:TBE66 TLA65:TLA66 TUW65:TUW66 UES65:UES66 UOO65:UOO66 UYK65:UYK66 VIG65:VIG66 VSC65:VSC66 WBY65:WBY66 WLU65:WLU66 WVQ65:WVQ66 I65601:I65602 JE65601:JE65602 TA65601:TA65602 ACW65601:ACW65602 AMS65601:AMS65602 AWO65601:AWO65602 BGK65601:BGK65602 BQG65601:BQG65602 CAC65601:CAC65602 CJY65601:CJY65602 CTU65601:CTU65602 DDQ65601:DDQ65602 DNM65601:DNM65602 DXI65601:DXI65602 EHE65601:EHE65602 ERA65601:ERA65602 FAW65601:FAW65602 FKS65601:FKS65602 FUO65601:FUO65602 GEK65601:GEK65602 GOG65601:GOG65602 GYC65601:GYC65602 HHY65601:HHY65602 HRU65601:HRU65602 IBQ65601:IBQ65602 ILM65601:ILM65602 IVI65601:IVI65602 JFE65601:JFE65602 JPA65601:JPA65602 JYW65601:JYW65602 KIS65601:KIS65602 KSO65601:KSO65602 LCK65601:LCK65602 LMG65601:LMG65602 LWC65601:LWC65602 MFY65601:MFY65602 MPU65601:MPU65602 MZQ65601:MZQ65602 NJM65601:NJM65602 NTI65601:NTI65602 ODE65601:ODE65602 ONA65601:ONA65602 OWW65601:OWW65602 PGS65601:PGS65602 PQO65601:PQO65602 QAK65601:QAK65602 QKG65601:QKG65602 QUC65601:QUC65602 RDY65601:RDY65602 RNU65601:RNU65602 RXQ65601:RXQ65602 SHM65601:SHM65602 SRI65601:SRI65602 TBE65601:TBE65602 TLA65601:TLA65602 TUW65601:TUW65602 UES65601:UES65602 UOO65601:UOO65602 UYK65601:UYK65602 VIG65601:VIG65602 VSC65601:VSC65602 WBY65601:WBY65602 WLU65601:WLU65602 WVQ65601:WVQ65602 I131137:I131138 JE131137:JE131138 TA131137:TA131138 ACW131137:ACW131138 AMS131137:AMS131138 AWO131137:AWO131138 BGK131137:BGK131138 BQG131137:BQG131138 CAC131137:CAC131138 CJY131137:CJY131138 CTU131137:CTU131138 DDQ131137:DDQ131138 DNM131137:DNM131138 DXI131137:DXI131138 EHE131137:EHE131138 ERA131137:ERA131138 FAW131137:FAW131138 FKS131137:FKS131138 FUO131137:FUO131138 GEK131137:GEK131138 GOG131137:GOG131138 GYC131137:GYC131138 HHY131137:HHY131138 HRU131137:HRU131138 IBQ131137:IBQ131138 ILM131137:ILM131138 IVI131137:IVI131138 JFE131137:JFE131138 JPA131137:JPA131138 JYW131137:JYW131138 KIS131137:KIS131138 KSO131137:KSO131138 LCK131137:LCK131138 LMG131137:LMG131138 LWC131137:LWC131138 MFY131137:MFY131138 MPU131137:MPU131138 MZQ131137:MZQ131138 NJM131137:NJM131138 NTI131137:NTI131138 ODE131137:ODE131138 ONA131137:ONA131138 OWW131137:OWW131138 PGS131137:PGS131138 PQO131137:PQO131138 QAK131137:QAK131138 QKG131137:QKG131138 QUC131137:QUC131138 RDY131137:RDY131138 RNU131137:RNU131138 RXQ131137:RXQ131138 SHM131137:SHM131138 SRI131137:SRI131138 TBE131137:TBE131138 TLA131137:TLA131138 TUW131137:TUW131138 UES131137:UES131138 UOO131137:UOO131138 UYK131137:UYK131138 VIG131137:VIG131138 VSC131137:VSC131138 WBY131137:WBY131138 WLU131137:WLU131138 WVQ131137:WVQ131138 I196673:I196674 JE196673:JE196674 TA196673:TA196674 ACW196673:ACW196674 AMS196673:AMS196674 AWO196673:AWO196674 BGK196673:BGK196674 BQG196673:BQG196674 CAC196673:CAC196674 CJY196673:CJY196674 CTU196673:CTU196674 DDQ196673:DDQ196674 DNM196673:DNM196674 DXI196673:DXI196674 EHE196673:EHE196674 ERA196673:ERA196674 FAW196673:FAW196674 FKS196673:FKS196674 FUO196673:FUO196674 GEK196673:GEK196674 GOG196673:GOG196674 GYC196673:GYC196674 HHY196673:HHY196674 HRU196673:HRU196674 IBQ196673:IBQ196674 ILM196673:ILM196674 IVI196673:IVI196674 JFE196673:JFE196674 JPA196673:JPA196674 JYW196673:JYW196674 KIS196673:KIS196674 KSO196673:KSO196674 LCK196673:LCK196674 LMG196673:LMG196674 LWC196673:LWC196674 MFY196673:MFY196674 MPU196673:MPU196674 MZQ196673:MZQ196674 NJM196673:NJM196674 NTI196673:NTI196674 ODE196673:ODE196674 ONA196673:ONA196674 OWW196673:OWW196674 PGS196673:PGS196674 PQO196673:PQO196674 QAK196673:QAK196674 QKG196673:QKG196674 QUC196673:QUC196674 RDY196673:RDY196674 RNU196673:RNU196674 RXQ196673:RXQ196674 SHM196673:SHM196674 SRI196673:SRI196674 TBE196673:TBE196674 TLA196673:TLA196674 TUW196673:TUW196674 UES196673:UES196674 UOO196673:UOO196674 UYK196673:UYK196674 VIG196673:VIG196674 VSC196673:VSC196674 WBY196673:WBY196674 WLU196673:WLU196674 WVQ196673:WVQ196674 I262209:I262210 JE262209:JE262210 TA262209:TA262210 ACW262209:ACW262210 AMS262209:AMS262210 AWO262209:AWO262210 BGK262209:BGK262210 BQG262209:BQG262210 CAC262209:CAC262210 CJY262209:CJY262210 CTU262209:CTU262210 DDQ262209:DDQ262210 DNM262209:DNM262210 DXI262209:DXI262210 EHE262209:EHE262210 ERA262209:ERA262210 FAW262209:FAW262210 FKS262209:FKS262210 FUO262209:FUO262210 GEK262209:GEK262210 GOG262209:GOG262210 GYC262209:GYC262210 HHY262209:HHY262210 HRU262209:HRU262210 IBQ262209:IBQ262210 ILM262209:ILM262210 IVI262209:IVI262210 JFE262209:JFE262210 JPA262209:JPA262210 JYW262209:JYW262210 KIS262209:KIS262210 KSO262209:KSO262210 LCK262209:LCK262210 LMG262209:LMG262210 LWC262209:LWC262210 MFY262209:MFY262210 MPU262209:MPU262210 MZQ262209:MZQ262210 NJM262209:NJM262210 NTI262209:NTI262210 ODE262209:ODE262210 ONA262209:ONA262210 OWW262209:OWW262210 PGS262209:PGS262210 PQO262209:PQO262210 QAK262209:QAK262210 QKG262209:QKG262210 QUC262209:QUC262210 RDY262209:RDY262210 RNU262209:RNU262210 RXQ262209:RXQ262210 SHM262209:SHM262210 SRI262209:SRI262210 TBE262209:TBE262210 TLA262209:TLA262210 TUW262209:TUW262210 UES262209:UES262210 UOO262209:UOO262210 UYK262209:UYK262210 VIG262209:VIG262210 VSC262209:VSC262210 WBY262209:WBY262210 WLU262209:WLU262210 WVQ262209:WVQ262210 I327745:I327746 JE327745:JE327746 TA327745:TA327746 ACW327745:ACW327746 AMS327745:AMS327746 AWO327745:AWO327746 BGK327745:BGK327746 BQG327745:BQG327746 CAC327745:CAC327746 CJY327745:CJY327746 CTU327745:CTU327746 DDQ327745:DDQ327746 DNM327745:DNM327746 DXI327745:DXI327746 EHE327745:EHE327746 ERA327745:ERA327746 FAW327745:FAW327746 FKS327745:FKS327746 FUO327745:FUO327746 GEK327745:GEK327746 GOG327745:GOG327746 GYC327745:GYC327746 HHY327745:HHY327746 HRU327745:HRU327746 IBQ327745:IBQ327746 ILM327745:ILM327746 IVI327745:IVI327746 JFE327745:JFE327746 JPA327745:JPA327746 JYW327745:JYW327746 KIS327745:KIS327746 KSO327745:KSO327746 LCK327745:LCK327746 LMG327745:LMG327746 LWC327745:LWC327746 MFY327745:MFY327746 MPU327745:MPU327746 MZQ327745:MZQ327746 NJM327745:NJM327746 NTI327745:NTI327746 ODE327745:ODE327746 ONA327745:ONA327746 OWW327745:OWW327746 PGS327745:PGS327746 PQO327745:PQO327746 QAK327745:QAK327746 QKG327745:QKG327746 QUC327745:QUC327746 RDY327745:RDY327746 RNU327745:RNU327746 RXQ327745:RXQ327746 SHM327745:SHM327746 SRI327745:SRI327746 TBE327745:TBE327746 TLA327745:TLA327746 TUW327745:TUW327746 UES327745:UES327746 UOO327745:UOO327746 UYK327745:UYK327746 VIG327745:VIG327746 VSC327745:VSC327746 WBY327745:WBY327746 WLU327745:WLU327746 WVQ327745:WVQ327746 I393281:I393282 JE393281:JE393282 TA393281:TA393282 ACW393281:ACW393282 AMS393281:AMS393282 AWO393281:AWO393282 BGK393281:BGK393282 BQG393281:BQG393282 CAC393281:CAC393282 CJY393281:CJY393282 CTU393281:CTU393282 DDQ393281:DDQ393282 DNM393281:DNM393282 DXI393281:DXI393282 EHE393281:EHE393282 ERA393281:ERA393282 FAW393281:FAW393282 FKS393281:FKS393282 FUO393281:FUO393282 GEK393281:GEK393282 GOG393281:GOG393282 GYC393281:GYC393282 HHY393281:HHY393282 HRU393281:HRU393282 IBQ393281:IBQ393282 ILM393281:ILM393282 IVI393281:IVI393282 JFE393281:JFE393282 JPA393281:JPA393282 JYW393281:JYW393282 KIS393281:KIS393282 KSO393281:KSO393282 LCK393281:LCK393282 LMG393281:LMG393282 LWC393281:LWC393282 MFY393281:MFY393282 MPU393281:MPU393282 MZQ393281:MZQ393282 NJM393281:NJM393282 NTI393281:NTI393282 ODE393281:ODE393282 ONA393281:ONA393282 OWW393281:OWW393282 PGS393281:PGS393282 PQO393281:PQO393282 QAK393281:QAK393282 QKG393281:QKG393282 QUC393281:QUC393282 RDY393281:RDY393282 RNU393281:RNU393282 RXQ393281:RXQ393282 SHM393281:SHM393282 SRI393281:SRI393282 TBE393281:TBE393282 TLA393281:TLA393282 TUW393281:TUW393282 UES393281:UES393282 UOO393281:UOO393282 UYK393281:UYK393282 VIG393281:VIG393282 VSC393281:VSC393282 WBY393281:WBY393282 WLU393281:WLU393282 WVQ393281:WVQ393282 I458817:I458818 JE458817:JE458818 TA458817:TA458818 ACW458817:ACW458818 AMS458817:AMS458818 AWO458817:AWO458818 BGK458817:BGK458818 BQG458817:BQG458818 CAC458817:CAC458818 CJY458817:CJY458818 CTU458817:CTU458818 DDQ458817:DDQ458818 DNM458817:DNM458818 DXI458817:DXI458818 EHE458817:EHE458818 ERA458817:ERA458818 FAW458817:FAW458818 FKS458817:FKS458818 FUO458817:FUO458818 GEK458817:GEK458818 GOG458817:GOG458818 GYC458817:GYC458818 HHY458817:HHY458818 HRU458817:HRU458818 IBQ458817:IBQ458818 ILM458817:ILM458818 IVI458817:IVI458818 JFE458817:JFE458818 JPA458817:JPA458818 JYW458817:JYW458818 KIS458817:KIS458818 KSO458817:KSO458818 LCK458817:LCK458818 LMG458817:LMG458818 LWC458817:LWC458818 MFY458817:MFY458818 MPU458817:MPU458818 MZQ458817:MZQ458818 NJM458817:NJM458818 NTI458817:NTI458818 ODE458817:ODE458818 ONA458817:ONA458818 OWW458817:OWW458818 PGS458817:PGS458818 PQO458817:PQO458818 QAK458817:QAK458818 QKG458817:QKG458818 QUC458817:QUC458818 RDY458817:RDY458818 RNU458817:RNU458818 RXQ458817:RXQ458818 SHM458817:SHM458818 SRI458817:SRI458818 TBE458817:TBE458818 TLA458817:TLA458818 TUW458817:TUW458818 UES458817:UES458818 UOO458817:UOO458818 UYK458817:UYK458818 VIG458817:VIG458818 VSC458817:VSC458818 WBY458817:WBY458818 WLU458817:WLU458818 WVQ458817:WVQ458818 I524353:I524354 JE524353:JE524354 TA524353:TA524354 ACW524353:ACW524354 AMS524353:AMS524354 AWO524353:AWO524354 BGK524353:BGK524354 BQG524353:BQG524354 CAC524353:CAC524354 CJY524353:CJY524354 CTU524353:CTU524354 DDQ524353:DDQ524354 DNM524353:DNM524354 DXI524353:DXI524354 EHE524353:EHE524354 ERA524353:ERA524354 FAW524353:FAW524354 FKS524353:FKS524354 FUO524353:FUO524354 GEK524353:GEK524354 GOG524353:GOG524354 GYC524353:GYC524354 HHY524353:HHY524354 HRU524353:HRU524354 IBQ524353:IBQ524354 ILM524353:ILM524354 IVI524353:IVI524354 JFE524353:JFE524354 JPA524353:JPA524354 JYW524353:JYW524354 KIS524353:KIS524354 KSO524353:KSO524354 LCK524353:LCK524354 LMG524353:LMG524354 LWC524353:LWC524354 MFY524353:MFY524354 MPU524353:MPU524354 MZQ524353:MZQ524354 NJM524353:NJM524354 NTI524353:NTI524354 ODE524353:ODE524354 ONA524353:ONA524354 OWW524353:OWW524354 PGS524353:PGS524354 PQO524353:PQO524354 QAK524353:QAK524354 QKG524353:QKG524354 QUC524353:QUC524354 RDY524353:RDY524354 RNU524353:RNU524354 RXQ524353:RXQ524354 SHM524353:SHM524354 SRI524353:SRI524354 TBE524353:TBE524354 TLA524353:TLA524354 TUW524353:TUW524354 UES524353:UES524354 UOO524353:UOO524354 UYK524353:UYK524354 VIG524353:VIG524354 VSC524353:VSC524354 WBY524353:WBY524354 WLU524353:WLU524354 WVQ524353:WVQ524354 I589889:I589890 JE589889:JE589890 TA589889:TA589890 ACW589889:ACW589890 AMS589889:AMS589890 AWO589889:AWO589890 BGK589889:BGK589890 BQG589889:BQG589890 CAC589889:CAC589890 CJY589889:CJY589890 CTU589889:CTU589890 DDQ589889:DDQ589890 DNM589889:DNM589890 DXI589889:DXI589890 EHE589889:EHE589890 ERA589889:ERA589890 FAW589889:FAW589890 FKS589889:FKS589890 FUO589889:FUO589890 GEK589889:GEK589890 GOG589889:GOG589890 GYC589889:GYC589890 HHY589889:HHY589890 HRU589889:HRU589890 IBQ589889:IBQ589890 ILM589889:ILM589890 IVI589889:IVI589890 JFE589889:JFE589890 JPA589889:JPA589890 JYW589889:JYW589890 KIS589889:KIS589890 KSO589889:KSO589890 LCK589889:LCK589890 LMG589889:LMG589890 LWC589889:LWC589890 MFY589889:MFY589890 MPU589889:MPU589890 MZQ589889:MZQ589890 NJM589889:NJM589890 NTI589889:NTI589890 ODE589889:ODE589890 ONA589889:ONA589890 OWW589889:OWW589890 PGS589889:PGS589890 PQO589889:PQO589890 QAK589889:QAK589890 QKG589889:QKG589890 QUC589889:QUC589890 RDY589889:RDY589890 RNU589889:RNU589890 RXQ589889:RXQ589890 SHM589889:SHM589890 SRI589889:SRI589890 TBE589889:TBE589890 TLA589889:TLA589890 TUW589889:TUW589890 UES589889:UES589890 UOO589889:UOO589890 UYK589889:UYK589890 VIG589889:VIG589890 VSC589889:VSC589890 WBY589889:WBY589890 WLU589889:WLU589890 WVQ589889:WVQ589890 I655425:I655426 JE655425:JE655426 TA655425:TA655426 ACW655425:ACW655426 AMS655425:AMS655426 AWO655425:AWO655426 BGK655425:BGK655426 BQG655425:BQG655426 CAC655425:CAC655426 CJY655425:CJY655426 CTU655425:CTU655426 DDQ655425:DDQ655426 DNM655425:DNM655426 DXI655425:DXI655426 EHE655425:EHE655426 ERA655425:ERA655426 FAW655425:FAW655426 FKS655425:FKS655426 FUO655425:FUO655426 GEK655425:GEK655426 GOG655425:GOG655426 GYC655425:GYC655426 HHY655425:HHY655426 HRU655425:HRU655426 IBQ655425:IBQ655426 ILM655425:ILM655426 IVI655425:IVI655426 JFE655425:JFE655426 JPA655425:JPA655426 JYW655425:JYW655426 KIS655425:KIS655426 KSO655425:KSO655426 LCK655425:LCK655426 LMG655425:LMG655426 LWC655425:LWC655426 MFY655425:MFY655426 MPU655425:MPU655426 MZQ655425:MZQ655426 NJM655425:NJM655426 NTI655425:NTI655426 ODE655425:ODE655426 ONA655425:ONA655426 OWW655425:OWW655426 PGS655425:PGS655426 PQO655425:PQO655426 QAK655425:QAK655426 QKG655425:QKG655426 QUC655425:QUC655426 RDY655425:RDY655426 RNU655425:RNU655426 RXQ655425:RXQ655426 SHM655425:SHM655426 SRI655425:SRI655426 TBE655425:TBE655426 TLA655425:TLA655426 TUW655425:TUW655426 UES655425:UES655426 UOO655425:UOO655426 UYK655425:UYK655426 VIG655425:VIG655426 VSC655425:VSC655426 WBY655425:WBY655426 WLU655425:WLU655426 WVQ655425:WVQ655426 I720961:I720962 JE720961:JE720962 TA720961:TA720962 ACW720961:ACW720962 AMS720961:AMS720962 AWO720961:AWO720962 BGK720961:BGK720962 BQG720961:BQG720962 CAC720961:CAC720962 CJY720961:CJY720962 CTU720961:CTU720962 DDQ720961:DDQ720962 DNM720961:DNM720962 DXI720961:DXI720962 EHE720961:EHE720962 ERA720961:ERA720962 FAW720961:FAW720962 FKS720961:FKS720962 FUO720961:FUO720962 GEK720961:GEK720962 GOG720961:GOG720962 GYC720961:GYC720962 HHY720961:HHY720962 HRU720961:HRU720962 IBQ720961:IBQ720962 ILM720961:ILM720962 IVI720961:IVI720962 JFE720961:JFE720962 JPA720961:JPA720962 JYW720961:JYW720962 KIS720961:KIS720962 KSO720961:KSO720962 LCK720961:LCK720962 LMG720961:LMG720962 LWC720961:LWC720962 MFY720961:MFY720962 MPU720961:MPU720962 MZQ720961:MZQ720962 NJM720961:NJM720962 NTI720961:NTI720962 ODE720961:ODE720962 ONA720961:ONA720962 OWW720961:OWW720962 PGS720961:PGS720962 PQO720961:PQO720962 QAK720961:QAK720962 QKG720961:QKG720962 QUC720961:QUC720962 RDY720961:RDY720962 RNU720961:RNU720962 RXQ720961:RXQ720962 SHM720961:SHM720962 SRI720961:SRI720962 TBE720961:TBE720962 TLA720961:TLA720962 TUW720961:TUW720962 UES720961:UES720962 UOO720961:UOO720962 UYK720961:UYK720962 VIG720961:VIG720962 VSC720961:VSC720962 WBY720961:WBY720962 WLU720961:WLU720962 WVQ720961:WVQ720962 I786497:I786498 JE786497:JE786498 TA786497:TA786498 ACW786497:ACW786498 AMS786497:AMS786498 AWO786497:AWO786498 BGK786497:BGK786498 BQG786497:BQG786498 CAC786497:CAC786498 CJY786497:CJY786498 CTU786497:CTU786498 DDQ786497:DDQ786498 DNM786497:DNM786498 DXI786497:DXI786498 EHE786497:EHE786498 ERA786497:ERA786498 FAW786497:FAW786498 FKS786497:FKS786498 FUO786497:FUO786498 GEK786497:GEK786498 GOG786497:GOG786498 GYC786497:GYC786498 HHY786497:HHY786498 HRU786497:HRU786498 IBQ786497:IBQ786498 ILM786497:ILM786498 IVI786497:IVI786498 JFE786497:JFE786498 JPA786497:JPA786498 JYW786497:JYW786498 KIS786497:KIS786498 KSO786497:KSO786498 LCK786497:LCK786498 LMG786497:LMG786498 LWC786497:LWC786498 MFY786497:MFY786498 MPU786497:MPU786498 MZQ786497:MZQ786498 NJM786497:NJM786498 NTI786497:NTI786498 ODE786497:ODE786498 ONA786497:ONA786498 OWW786497:OWW786498 PGS786497:PGS786498 PQO786497:PQO786498 QAK786497:QAK786498 QKG786497:QKG786498 QUC786497:QUC786498 RDY786497:RDY786498 RNU786497:RNU786498 RXQ786497:RXQ786498 SHM786497:SHM786498 SRI786497:SRI786498 TBE786497:TBE786498 TLA786497:TLA786498 TUW786497:TUW786498 UES786497:UES786498 UOO786497:UOO786498 UYK786497:UYK786498 VIG786497:VIG786498 VSC786497:VSC786498 WBY786497:WBY786498 WLU786497:WLU786498 WVQ786497:WVQ786498 I852033:I852034 JE852033:JE852034 TA852033:TA852034 ACW852033:ACW852034 AMS852033:AMS852034 AWO852033:AWO852034 BGK852033:BGK852034 BQG852033:BQG852034 CAC852033:CAC852034 CJY852033:CJY852034 CTU852033:CTU852034 DDQ852033:DDQ852034 DNM852033:DNM852034 DXI852033:DXI852034 EHE852033:EHE852034 ERA852033:ERA852034 FAW852033:FAW852034 FKS852033:FKS852034 FUO852033:FUO852034 GEK852033:GEK852034 GOG852033:GOG852034 GYC852033:GYC852034 HHY852033:HHY852034 HRU852033:HRU852034 IBQ852033:IBQ852034 ILM852033:ILM852034 IVI852033:IVI852034 JFE852033:JFE852034 JPA852033:JPA852034 JYW852033:JYW852034 KIS852033:KIS852034 KSO852033:KSO852034 LCK852033:LCK852034 LMG852033:LMG852034 LWC852033:LWC852034 MFY852033:MFY852034 MPU852033:MPU852034 MZQ852033:MZQ852034 NJM852033:NJM852034 NTI852033:NTI852034 ODE852033:ODE852034 ONA852033:ONA852034 OWW852033:OWW852034 PGS852033:PGS852034 PQO852033:PQO852034 QAK852033:QAK852034 QKG852033:QKG852034 QUC852033:QUC852034 RDY852033:RDY852034 RNU852033:RNU852034 RXQ852033:RXQ852034 SHM852033:SHM852034 SRI852033:SRI852034 TBE852033:TBE852034 TLA852033:TLA852034 TUW852033:TUW852034 UES852033:UES852034 UOO852033:UOO852034 UYK852033:UYK852034 VIG852033:VIG852034 VSC852033:VSC852034 WBY852033:WBY852034 WLU852033:WLU852034 WVQ852033:WVQ852034 I917569:I917570 JE917569:JE917570 TA917569:TA917570 ACW917569:ACW917570 AMS917569:AMS917570 AWO917569:AWO917570 BGK917569:BGK917570 BQG917569:BQG917570 CAC917569:CAC917570 CJY917569:CJY917570 CTU917569:CTU917570 DDQ917569:DDQ917570 DNM917569:DNM917570 DXI917569:DXI917570 EHE917569:EHE917570 ERA917569:ERA917570 FAW917569:FAW917570 FKS917569:FKS917570 FUO917569:FUO917570 GEK917569:GEK917570 GOG917569:GOG917570 GYC917569:GYC917570 HHY917569:HHY917570 HRU917569:HRU917570 IBQ917569:IBQ917570 ILM917569:ILM917570 IVI917569:IVI917570 JFE917569:JFE917570 JPA917569:JPA917570 JYW917569:JYW917570 KIS917569:KIS917570 KSO917569:KSO917570 LCK917569:LCK917570 LMG917569:LMG917570 LWC917569:LWC917570 MFY917569:MFY917570 MPU917569:MPU917570 MZQ917569:MZQ917570 NJM917569:NJM917570 NTI917569:NTI917570 ODE917569:ODE917570 ONA917569:ONA917570 OWW917569:OWW917570 PGS917569:PGS917570 PQO917569:PQO917570 QAK917569:QAK917570 QKG917569:QKG917570 QUC917569:QUC917570 RDY917569:RDY917570 RNU917569:RNU917570 RXQ917569:RXQ917570 SHM917569:SHM917570 SRI917569:SRI917570 TBE917569:TBE917570 TLA917569:TLA917570 TUW917569:TUW917570 UES917569:UES917570 UOO917569:UOO917570 UYK917569:UYK917570 VIG917569:VIG917570 VSC917569:VSC917570 WBY917569:WBY917570 WLU917569:WLU917570 WVQ917569:WVQ917570 I983105:I983106 JE983105:JE983106 TA983105:TA983106 ACW983105:ACW983106 AMS983105:AMS983106 AWO983105:AWO983106 BGK983105:BGK983106 BQG983105:BQG983106 CAC983105:CAC983106 CJY983105:CJY983106 CTU983105:CTU983106 DDQ983105:DDQ983106 DNM983105:DNM983106 DXI983105:DXI983106 EHE983105:EHE983106 ERA983105:ERA983106 FAW983105:FAW983106 FKS983105:FKS983106 FUO983105:FUO983106 GEK983105:GEK983106 GOG983105:GOG983106 GYC983105:GYC983106 HHY983105:HHY983106 HRU983105:HRU983106 IBQ983105:IBQ983106 ILM983105:ILM983106 IVI983105:IVI983106 JFE983105:JFE983106 JPA983105:JPA983106 JYW983105:JYW983106 KIS983105:KIS983106 KSO983105:KSO983106 LCK983105:LCK983106 LMG983105:LMG983106 LWC983105:LWC983106 MFY983105:MFY983106 MPU983105:MPU983106 MZQ983105:MZQ983106 NJM983105:NJM983106 NTI983105:NTI983106 ODE983105:ODE983106 ONA983105:ONA983106 OWW983105:OWW983106 PGS983105:PGS983106 PQO983105:PQO983106 QAK983105:QAK983106 QKG983105:QKG983106 QUC983105:QUC983106 RDY983105:RDY983106 RNU983105:RNU983106 RXQ983105:RXQ983106 SHM983105:SHM983106 SRI983105:SRI983106 TBE983105:TBE983106 TLA983105:TLA983106 TUW983105:TUW983106 UES983105:UES983106 UOO983105:UOO983106 UYK983105:UYK983106 VIG983105:VIG983106 VSC983105:VSC983106 WBY983105:WBY983106 WLU983105:WLU983106 WVQ983105:WVQ983106 I56:I63 JE56:JE63 TA56:TA63 ACW56:ACW63 AMS56:AMS63 AWO56:AWO63 BGK56:BGK63 BQG56:BQG63 CAC56:CAC63 CJY56:CJY63 CTU56:CTU63 DDQ56:DDQ63 DNM56:DNM63 DXI56:DXI63 EHE56:EHE63 ERA56:ERA63 FAW56:FAW63 FKS56:FKS63 FUO56:FUO63 GEK56:GEK63 GOG56:GOG63 GYC56:GYC63 HHY56:HHY63 HRU56:HRU63 IBQ56:IBQ63 ILM56:ILM63 IVI56:IVI63 JFE56:JFE63 JPA56:JPA63 JYW56:JYW63 KIS56:KIS63 KSO56:KSO63 LCK56:LCK63 LMG56:LMG63 LWC56:LWC63 MFY56:MFY63 MPU56:MPU63 MZQ56:MZQ63 NJM56:NJM63 NTI56:NTI63 ODE56:ODE63 ONA56:ONA63 OWW56:OWW63 PGS56:PGS63 PQO56:PQO63 QAK56:QAK63 QKG56:QKG63 QUC56:QUC63 RDY56:RDY63 RNU56:RNU63 RXQ56:RXQ63 SHM56:SHM63 SRI56:SRI63 TBE56:TBE63 TLA56:TLA63 TUW56:TUW63 UES56:UES63 UOO56:UOO63 UYK56:UYK63 VIG56:VIG63 VSC56:VSC63 WBY56:WBY63 WLU56:WLU63 WVQ56:WVQ63 I65592:I65599 JE65592:JE65599 TA65592:TA65599 ACW65592:ACW65599 AMS65592:AMS65599 AWO65592:AWO65599 BGK65592:BGK65599 BQG65592:BQG65599 CAC65592:CAC65599 CJY65592:CJY65599 CTU65592:CTU65599 DDQ65592:DDQ65599 DNM65592:DNM65599 DXI65592:DXI65599 EHE65592:EHE65599 ERA65592:ERA65599 FAW65592:FAW65599 FKS65592:FKS65599 FUO65592:FUO65599 GEK65592:GEK65599 GOG65592:GOG65599 GYC65592:GYC65599 HHY65592:HHY65599 HRU65592:HRU65599 IBQ65592:IBQ65599 ILM65592:ILM65599 IVI65592:IVI65599 JFE65592:JFE65599 JPA65592:JPA65599 JYW65592:JYW65599 KIS65592:KIS65599 KSO65592:KSO65599 LCK65592:LCK65599 LMG65592:LMG65599 LWC65592:LWC65599 MFY65592:MFY65599 MPU65592:MPU65599 MZQ65592:MZQ65599 NJM65592:NJM65599 NTI65592:NTI65599 ODE65592:ODE65599 ONA65592:ONA65599 OWW65592:OWW65599 PGS65592:PGS65599 PQO65592:PQO65599 QAK65592:QAK65599 QKG65592:QKG65599 QUC65592:QUC65599 RDY65592:RDY65599 RNU65592:RNU65599 RXQ65592:RXQ65599 SHM65592:SHM65599 SRI65592:SRI65599 TBE65592:TBE65599 TLA65592:TLA65599 TUW65592:TUW65599 UES65592:UES65599 UOO65592:UOO65599 UYK65592:UYK65599 VIG65592:VIG65599 VSC65592:VSC65599 WBY65592:WBY65599 WLU65592:WLU65599 WVQ65592:WVQ65599 I131128:I131135 JE131128:JE131135 TA131128:TA131135 ACW131128:ACW131135 AMS131128:AMS131135 AWO131128:AWO131135 BGK131128:BGK131135 BQG131128:BQG131135 CAC131128:CAC131135 CJY131128:CJY131135 CTU131128:CTU131135 DDQ131128:DDQ131135 DNM131128:DNM131135 DXI131128:DXI131135 EHE131128:EHE131135 ERA131128:ERA131135 FAW131128:FAW131135 FKS131128:FKS131135 FUO131128:FUO131135 GEK131128:GEK131135 GOG131128:GOG131135 GYC131128:GYC131135 HHY131128:HHY131135 HRU131128:HRU131135 IBQ131128:IBQ131135 ILM131128:ILM131135 IVI131128:IVI131135 JFE131128:JFE131135 JPA131128:JPA131135 JYW131128:JYW131135 KIS131128:KIS131135 KSO131128:KSO131135 LCK131128:LCK131135 LMG131128:LMG131135 LWC131128:LWC131135 MFY131128:MFY131135 MPU131128:MPU131135 MZQ131128:MZQ131135 NJM131128:NJM131135 NTI131128:NTI131135 ODE131128:ODE131135 ONA131128:ONA131135 OWW131128:OWW131135 PGS131128:PGS131135 PQO131128:PQO131135 QAK131128:QAK131135 QKG131128:QKG131135 QUC131128:QUC131135 RDY131128:RDY131135 RNU131128:RNU131135 RXQ131128:RXQ131135 SHM131128:SHM131135 SRI131128:SRI131135 TBE131128:TBE131135 TLA131128:TLA131135 TUW131128:TUW131135 UES131128:UES131135 UOO131128:UOO131135 UYK131128:UYK131135 VIG131128:VIG131135 VSC131128:VSC131135 WBY131128:WBY131135 WLU131128:WLU131135 WVQ131128:WVQ131135 I196664:I196671 JE196664:JE196671 TA196664:TA196671 ACW196664:ACW196671 AMS196664:AMS196671 AWO196664:AWO196671 BGK196664:BGK196671 BQG196664:BQG196671 CAC196664:CAC196671 CJY196664:CJY196671 CTU196664:CTU196671 DDQ196664:DDQ196671 DNM196664:DNM196671 DXI196664:DXI196671 EHE196664:EHE196671 ERA196664:ERA196671 FAW196664:FAW196671 FKS196664:FKS196671 FUO196664:FUO196671 GEK196664:GEK196671 GOG196664:GOG196671 GYC196664:GYC196671 HHY196664:HHY196671 HRU196664:HRU196671 IBQ196664:IBQ196671 ILM196664:ILM196671 IVI196664:IVI196671 JFE196664:JFE196671 JPA196664:JPA196671 JYW196664:JYW196671 KIS196664:KIS196671 KSO196664:KSO196671 LCK196664:LCK196671 LMG196664:LMG196671 LWC196664:LWC196671 MFY196664:MFY196671 MPU196664:MPU196671 MZQ196664:MZQ196671 NJM196664:NJM196671 NTI196664:NTI196671 ODE196664:ODE196671 ONA196664:ONA196671 OWW196664:OWW196671 PGS196664:PGS196671 PQO196664:PQO196671 QAK196664:QAK196671 QKG196664:QKG196671 QUC196664:QUC196671 RDY196664:RDY196671 RNU196664:RNU196671 RXQ196664:RXQ196671 SHM196664:SHM196671 SRI196664:SRI196671 TBE196664:TBE196671 TLA196664:TLA196671 TUW196664:TUW196671 UES196664:UES196671 UOO196664:UOO196671 UYK196664:UYK196671 VIG196664:VIG196671 VSC196664:VSC196671 WBY196664:WBY196671 WLU196664:WLU196671 WVQ196664:WVQ196671 I262200:I262207 JE262200:JE262207 TA262200:TA262207 ACW262200:ACW262207 AMS262200:AMS262207 AWO262200:AWO262207 BGK262200:BGK262207 BQG262200:BQG262207 CAC262200:CAC262207 CJY262200:CJY262207 CTU262200:CTU262207 DDQ262200:DDQ262207 DNM262200:DNM262207 DXI262200:DXI262207 EHE262200:EHE262207 ERA262200:ERA262207 FAW262200:FAW262207 FKS262200:FKS262207 FUO262200:FUO262207 GEK262200:GEK262207 GOG262200:GOG262207 GYC262200:GYC262207 HHY262200:HHY262207 HRU262200:HRU262207 IBQ262200:IBQ262207 ILM262200:ILM262207 IVI262200:IVI262207 JFE262200:JFE262207 JPA262200:JPA262207 JYW262200:JYW262207 KIS262200:KIS262207 KSO262200:KSO262207 LCK262200:LCK262207 LMG262200:LMG262207 LWC262200:LWC262207 MFY262200:MFY262207 MPU262200:MPU262207 MZQ262200:MZQ262207 NJM262200:NJM262207 NTI262200:NTI262207 ODE262200:ODE262207 ONA262200:ONA262207 OWW262200:OWW262207 PGS262200:PGS262207 PQO262200:PQO262207 QAK262200:QAK262207 QKG262200:QKG262207 QUC262200:QUC262207 RDY262200:RDY262207 RNU262200:RNU262207 RXQ262200:RXQ262207 SHM262200:SHM262207 SRI262200:SRI262207 TBE262200:TBE262207 TLA262200:TLA262207 TUW262200:TUW262207 UES262200:UES262207 UOO262200:UOO262207 UYK262200:UYK262207 VIG262200:VIG262207 VSC262200:VSC262207 WBY262200:WBY262207 WLU262200:WLU262207 WVQ262200:WVQ262207 I327736:I327743 JE327736:JE327743 TA327736:TA327743 ACW327736:ACW327743 AMS327736:AMS327743 AWO327736:AWO327743 BGK327736:BGK327743 BQG327736:BQG327743 CAC327736:CAC327743 CJY327736:CJY327743 CTU327736:CTU327743 DDQ327736:DDQ327743 DNM327736:DNM327743 DXI327736:DXI327743 EHE327736:EHE327743 ERA327736:ERA327743 FAW327736:FAW327743 FKS327736:FKS327743 FUO327736:FUO327743 GEK327736:GEK327743 GOG327736:GOG327743 GYC327736:GYC327743 HHY327736:HHY327743 HRU327736:HRU327743 IBQ327736:IBQ327743 ILM327736:ILM327743 IVI327736:IVI327743 JFE327736:JFE327743 JPA327736:JPA327743 JYW327736:JYW327743 KIS327736:KIS327743 KSO327736:KSO327743 LCK327736:LCK327743 LMG327736:LMG327743 LWC327736:LWC327743 MFY327736:MFY327743 MPU327736:MPU327743 MZQ327736:MZQ327743 NJM327736:NJM327743 NTI327736:NTI327743 ODE327736:ODE327743 ONA327736:ONA327743 OWW327736:OWW327743 PGS327736:PGS327743 PQO327736:PQO327743 QAK327736:QAK327743 QKG327736:QKG327743 QUC327736:QUC327743 RDY327736:RDY327743 RNU327736:RNU327743 RXQ327736:RXQ327743 SHM327736:SHM327743 SRI327736:SRI327743 TBE327736:TBE327743 TLA327736:TLA327743 TUW327736:TUW327743 UES327736:UES327743 UOO327736:UOO327743 UYK327736:UYK327743 VIG327736:VIG327743 VSC327736:VSC327743 WBY327736:WBY327743 WLU327736:WLU327743 WVQ327736:WVQ327743 I393272:I393279 JE393272:JE393279 TA393272:TA393279 ACW393272:ACW393279 AMS393272:AMS393279 AWO393272:AWO393279 BGK393272:BGK393279 BQG393272:BQG393279 CAC393272:CAC393279 CJY393272:CJY393279 CTU393272:CTU393279 DDQ393272:DDQ393279 DNM393272:DNM393279 DXI393272:DXI393279 EHE393272:EHE393279 ERA393272:ERA393279 FAW393272:FAW393279 FKS393272:FKS393279 FUO393272:FUO393279 GEK393272:GEK393279 GOG393272:GOG393279 GYC393272:GYC393279 HHY393272:HHY393279 HRU393272:HRU393279 IBQ393272:IBQ393279 ILM393272:ILM393279 IVI393272:IVI393279 JFE393272:JFE393279 JPA393272:JPA393279 JYW393272:JYW393279 KIS393272:KIS393279 KSO393272:KSO393279 LCK393272:LCK393279 LMG393272:LMG393279 LWC393272:LWC393279 MFY393272:MFY393279 MPU393272:MPU393279 MZQ393272:MZQ393279 NJM393272:NJM393279 NTI393272:NTI393279 ODE393272:ODE393279 ONA393272:ONA393279 OWW393272:OWW393279 PGS393272:PGS393279 PQO393272:PQO393279 QAK393272:QAK393279 QKG393272:QKG393279 QUC393272:QUC393279 RDY393272:RDY393279 RNU393272:RNU393279 RXQ393272:RXQ393279 SHM393272:SHM393279 SRI393272:SRI393279 TBE393272:TBE393279 TLA393272:TLA393279 TUW393272:TUW393279 UES393272:UES393279 UOO393272:UOO393279 UYK393272:UYK393279 VIG393272:VIG393279 VSC393272:VSC393279 WBY393272:WBY393279 WLU393272:WLU393279 WVQ393272:WVQ393279 I458808:I458815 JE458808:JE458815 TA458808:TA458815 ACW458808:ACW458815 AMS458808:AMS458815 AWO458808:AWO458815 BGK458808:BGK458815 BQG458808:BQG458815 CAC458808:CAC458815 CJY458808:CJY458815 CTU458808:CTU458815 DDQ458808:DDQ458815 DNM458808:DNM458815 DXI458808:DXI458815 EHE458808:EHE458815 ERA458808:ERA458815 FAW458808:FAW458815 FKS458808:FKS458815 FUO458808:FUO458815 GEK458808:GEK458815 GOG458808:GOG458815 GYC458808:GYC458815 HHY458808:HHY458815 HRU458808:HRU458815 IBQ458808:IBQ458815 ILM458808:ILM458815 IVI458808:IVI458815 JFE458808:JFE458815 JPA458808:JPA458815 JYW458808:JYW458815 KIS458808:KIS458815 KSO458808:KSO458815 LCK458808:LCK458815 LMG458808:LMG458815 LWC458808:LWC458815 MFY458808:MFY458815 MPU458808:MPU458815 MZQ458808:MZQ458815 NJM458808:NJM458815 NTI458808:NTI458815 ODE458808:ODE458815 ONA458808:ONA458815 OWW458808:OWW458815 PGS458808:PGS458815 PQO458808:PQO458815 QAK458808:QAK458815 QKG458808:QKG458815 QUC458808:QUC458815 RDY458808:RDY458815 RNU458808:RNU458815 RXQ458808:RXQ458815 SHM458808:SHM458815 SRI458808:SRI458815 TBE458808:TBE458815 TLA458808:TLA458815 TUW458808:TUW458815 UES458808:UES458815 UOO458808:UOO458815 UYK458808:UYK458815 VIG458808:VIG458815 VSC458808:VSC458815 WBY458808:WBY458815 WLU458808:WLU458815 WVQ458808:WVQ458815 I524344:I524351 JE524344:JE524351 TA524344:TA524351 ACW524344:ACW524351 AMS524344:AMS524351 AWO524344:AWO524351 BGK524344:BGK524351 BQG524344:BQG524351 CAC524344:CAC524351 CJY524344:CJY524351 CTU524344:CTU524351 DDQ524344:DDQ524351 DNM524344:DNM524351 DXI524344:DXI524351 EHE524344:EHE524351 ERA524344:ERA524351 FAW524344:FAW524351 FKS524344:FKS524351 FUO524344:FUO524351 GEK524344:GEK524351 GOG524344:GOG524351 GYC524344:GYC524351 HHY524344:HHY524351 HRU524344:HRU524351 IBQ524344:IBQ524351 ILM524344:ILM524351 IVI524344:IVI524351 JFE524344:JFE524351 JPA524344:JPA524351 JYW524344:JYW524351 KIS524344:KIS524351 KSO524344:KSO524351 LCK524344:LCK524351 LMG524344:LMG524351 LWC524344:LWC524351 MFY524344:MFY524351 MPU524344:MPU524351 MZQ524344:MZQ524351 NJM524344:NJM524351 NTI524344:NTI524351 ODE524344:ODE524351 ONA524344:ONA524351 OWW524344:OWW524351 PGS524344:PGS524351 PQO524344:PQO524351 QAK524344:QAK524351 QKG524344:QKG524351 QUC524344:QUC524351 RDY524344:RDY524351 RNU524344:RNU524351 RXQ524344:RXQ524351 SHM524344:SHM524351 SRI524344:SRI524351 TBE524344:TBE524351 TLA524344:TLA524351 TUW524344:TUW524351 UES524344:UES524351 UOO524344:UOO524351 UYK524344:UYK524351 VIG524344:VIG524351 VSC524344:VSC524351 WBY524344:WBY524351 WLU524344:WLU524351 WVQ524344:WVQ524351 I589880:I589887 JE589880:JE589887 TA589880:TA589887 ACW589880:ACW589887 AMS589880:AMS589887 AWO589880:AWO589887 BGK589880:BGK589887 BQG589880:BQG589887 CAC589880:CAC589887 CJY589880:CJY589887 CTU589880:CTU589887 DDQ589880:DDQ589887 DNM589880:DNM589887 DXI589880:DXI589887 EHE589880:EHE589887 ERA589880:ERA589887 FAW589880:FAW589887 FKS589880:FKS589887 FUO589880:FUO589887 GEK589880:GEK589887 GOG589880:GOG589887 GYC589880:GYC589887 HHY589880:HHY589887 HRU589880:HRU589887 IBQ589880:IBQ589887 ILM589880:ILM589887 IVI589880:IVI589887 JFE589880:JFE589887 JPA589880:JPA589887 JYW589880:JYW589887 KIS589880:KIS589887 KSO589880:KSO589887 LCK589880:LCK589887 LMG589880:LMG589887 LWC589880:LWC589887 MFY589880:MFY589887 MPU589880:MPU589887 MZQ589880:MZQ589887 NJM589880:NJM589887 NTI589880:NTI589887 ODE589880:ODE589887 ONA589880:ONA589887 OWW589880:OWW589887 PGS589880:PGS589887 PQO589880:PQO589887 QAK589880:QAK589887 QKG589880:QKG589887 QUC589880:QUC589887 RDY589880:RDY589887 RNU589880:RNU589887 RXQ589880:RXQ589887 SHM589880:SHM589887 SRI589880:SRI589887 TBE589880:TBE589887 TLA589880:TLA589887 TUW589880:TUW589887 UES589880:UES589887 UOO589880:UOO589887 UYK589880:UYK589887 VIG589880:VIG589887 VSC589880:VSC589887 WBY589880:WBY589887 WLU589880:WLU589887 WVQ589880:WVQ589887 I655416:I655423 JE655416:JE655423 TA655416:TA655423 ACW655416:ACW655423 AMS655416:AMS655423 AWO655416:AWO655423 BGK655416:BGK655423 BQG655416:BQG655423 CAC655416:CAC655423 CJY655416:CJY655423 CTU655416:CTU655423 DDQ655416:DDQ655423 DNM655416:DNM655423 DXI655416:DXI655423 EHE655416:EHE655423 ERA655416:ERA655423 FAW655416:FAW655423 FKS655416:FKS655423 FUO655416:FUO655423 GEK655416:GEK655423 GOG655416:GOG655423 GYC655416:GYC655423 HHY655416:HHY655423 HRU655416:HRU655423 IBQ655416:IBQ655423 ILM655416:ILM655423 IVI655416:IVI655423 JFE655416:JFE655423 JPA655416:JPA655423 JYW655416:JYW655423 KIS655416:KIS655423 KSO655416:KSO655423 LCK655416:LCK655423 LMG655416:LMG655423 LWC655416:LWC655423 MFY655416:MFY655423 MPU655416:MPU655423 MZQ655416:MZQ655423 NJM655416:NJM655423 NTI655416:NTI655423 ODE655416:ODE655423 ONA655416:ONA655423 OWW655416:OWW655423 PGS655416:PGS655423 PQO655416:PQO655423 QAK655416:QAK655423 QKG655416:QKG655423 QUC655416:QUC655423 RDY655416:RDY655423 RNU655416:RNU655423 RXQ655416:RXQ655423 SHM655416:SHM655423 SRI655416:SRI655423 TBE655416:TBE655423 TLA655416:TLA655423 TUW655416:TUW655423 UES655416:UES655423 UOO655416:UOO655423 UYK655416:UYK655423 VIG655416:VIG655423 VSC655416:VSC655423 WBY655416:WBY655423 WLU655416:WLU655423 WVQ655416:WVQ655423 I720952:I720959 JE720952:JE720959 TA720952:TA720959 ACW720952:ACW720959 AMS720952:AMS720959 AWO720952:AWO720959 BGK720952:BGK720959 BQG720952:BQG720959 CAC720952:CAC720959 CJY720952:CJY720959 CTU720952:CTU720959 DDQ720952:DDQ720959 DNM720952:DNM720959 DXI720952:DXI720959 EHE720952:EHE720959 ERA720952:ERA720959 FAW720952:FAW720959 FKS720952:FKS720959 FUO720952:FUO720959 GEK720952:GEK720959 GOG720952:GOG720959 GYC720952:GYC720959 HHY720952:HHY720959 HRU720952:HRU720959 IBQ720952:IBQ720959 ILM720952:ILM720959 IVI720952:IVI720959 JFE720952:JFE720959 JPA720952:JPA720959 JYW720952:JYW720959 KIS720952:KIS720959 KSO720952:KSO720959 LCK720952:LCK720959 LMG720952:LMG720959 LWC720952:LWC720959 MFY720952:MFY720959 MPU720952:MPU720959 MZQ720952:MZQ720959 NJM720952:NJM720959 NTI720952:NTI720959 ODE720952:ODE720959 ONA720952:ONA720959 OWW720952:OWW720959 PGS720952:PGS720959 PQO720952:PQO720959 QAK720952:QAK720959 QKG720952:QKG720959 QUC720952:QUC720959 RDY720952:RDY720959 RNU720952:RNU720959 RXQ720952:RXQ720959 SHM720952:SHM720959 SRI720952:SRI720959 TBE720952:TBE720959 TLA720952:TLA720959 TUW720952:TUW720959 UES720952:UES720959 UOO720952:UOO720959 UYK720952:UYK720959 VIG720952:VIG720959 VSC720952:VSC720959 WBY720952:WBY720959 WLU720952:WLU720959 WVQ720952:WVQ720959 I786488:I786495 JE786488:JE786495 TA786488:TA786495 ACW786488:ACW786495 AMS786488:AMS786495 AWO786488:AWO786495 BGK786488:BGK786495 BQG786488:BQG786495 CAC786488:CAC786495 CJY786488:CJY786495 CTU786488:CTU786495 DDQ786488:DDQ786495 DNM786488:DNM786495 DXI786488:DXI786495 EHE786488:EHE786495 ERA786488:ERA786495 FAW786488:FAW786495 FKS786488:FKS786495 FUO786488:FUO786495 GEK786488:GEK786495 GOG786488:GOG786495 GYC786488:GYC786495 HHY786488:HHY786495 HRU786488:HRU786495 IBQ786488:IBQ786495 ILM786488:ILM786495 IVI786488:IVI786495 JFE786488:JFE786495 JPA786488:JPA786495 JYW786488:JYW786495 KIS786488:KIS786495 KSO786488:KSO786495 LCK786488:LCK786495 LMG786488:LMG786495 LWC786488:LWC786495 MFY786488:MFY786495 MPU786488:MPU786495 MZQ786488:MZQ786495 NJM786488:NJM786495 NTI786488:NTI786495 ODE786488:ODE786495 ONA786488:ONA786495 OWW786488:OWW786495 PGS786488:PGS786495 PQO786488:PQO786495 QAK786488:QAK786495 QKG786488:QKG786495 QUC786488:QUC786495 RDY786488:RDY786495 RNU786488:RNU786495 RXQ786488:RXQ786495 SHM786488:SHM786495 SRI786488:SRI786495 TBE786488:TBE786495 TLA786488:TLA786495 TUW786488:TUW786495 UES786488:UES786495 UOO786488:UOO786495 UYK786488:UYK786495 VIG786488:VIG786495 VSC786488:VSC786495 WBY786488:WBY786495 WLU786488:WLU786495 WVQ786488:WVQ786495 I852024:I852031 JE852024:JE852031 TA852024:TA852031 ACW852024:ACW852031 AMS852024:AMS852031 AWO852024:AWO852031 BGK852024:BGK852031 BQG852024:BQG852031 CAC852024:CAC852031 CJY852024:CJY852031 CTU852024:CTU852031 DDQ852024:DDQ852031 DNM852024:DNM852031 DXI852024:DXI852031 EHE852024:EHE852031 ERA852024:ERA852031 FAW852024:FAW852031 FKS852024:FKS852031 FUO852024:FUO852031 GEK852024:GEK852031 GOG852024:GOG852031 GYC852024:GYC852031 HHY852024:HHY852031 HRU852024:HRU852031 IBQ852024:IBQ852031 ILM852024:ILM852031 IVI852024:IVI852031 JFE852024:JFE852031 JPA852024:JPA852031 JYW852024:JYW852031 KIS852024:KIS852031 KSO852024:KSO852031 LCK852024:LCK852031 LMG852024:LMG852031 LWC852024:LWC852031 MFY852024:MFY852031 MPU852024:MPU852031 MZQ852024:MZQ852031 NJM852024:NJM852031 NTI852024:NTI852031 ODE852024:ODE852031 ONA852024:ONA852031 OWW852024:OWW852031 PGS852024:PGS852031 PQO852024:PQO852031 QAK852024:QAK852031 QKG852024:QKG852031 QUC852024:QUC852031 RDY852024:RDY852031 RNU852024:RNU852031 RXQ852024:RXQ852031 SHM852024:SHM852031 SRI852024:SRI852031 TBE852024:TBE852031 TLA852024:TLA852031 TUW852024:TUW852031 UES852024:UES852031 UOO852024:UOO852031 UYK852024:UYK852031 VIG852024:VIG852031 VSC852024:VSC852031 WBY852024:WBY852031 WLU852024:WLU852031 WVQ852024:WVQ852031 I917560:I917567 JE917560:JE917567 TA917560:TA917567 ACW917560:ACW917567 AMS917560:AMS917567 AWO917560:AWO917567 BGK917560:BGK917567 BQG917560:BQG917567 CAC917560:CAC917567 CJY917560:CJY917567 CTU917560:CTU917567 DDQ917560:DDQ917567 DNM917560:DNM917567 DXI917560:DXI917567 EHE917560:EHE917567 ERA917560:ERA917567 FAW917560:FAW917567 FKS917560:FKS917567 FUO917560:FUO917567 GEK917560:GEK917567 GOG917560:GOG917567 GYC917560:GYC917567 HHY917560:HHY917567 HRU917560:HRU917567 IBQ917560:IBQ917567 ILM917560:ILM917567 IVI917560:IVI917567 JFE917560:JFE917567 JPA917560:JPA917567 JYW917560:JYW917567 KIS917560:KIS917567 KSO917560:KSO917567 LCK917560:LCK917567 LMG917560:LMG917567 LWC917560:LWC917567 MFY917560:MFY917567 MPU917560:MPU917567 MZQ917560:MZQ917567 NJM917560:NJM917567 NTI917560:NTI917567 ODE917560:ODE917567 ONA917560:ONA917567 OWW917560:OWW917567 PGS917560:PGS917567 PQO917560:PQO917567 QAK917560:QAK917567 QKG917560:QKG917567 QUC917560:QUC917567 RDY917560:RDY917567 RNU917560:RNU917567 RXQ917560:RXQ917567 SHM917560:SHM917567 SRI917560:SRI917567 TBE917560:TBE917567 TLA917560:TLA917567 TUW917560:TUW917567 UES917560:UES917567 UOO917560:UOO917567 UYK917560:UYK917567 VIG917560:VIG917567 VSC917560:VSC917567 WBY917560:WBY917567 WLU917560:WLU917567 WVQ917560:WVQ917567 I983096:I983103 JE983096:JE983103 TA983096:TA983103 ACW983096:ACW983103 AMS983096:AMS983103 AWO983096:AWO983103 BGK983096:BGK983103 BQG983096:BQG983103 CAC983096:CAC983103 CJY983096:CJY983103 CTU983096:CTU983103 DDQ983096:DDQ983103 DNM983096:DNM983103 DXI983096:DXI983103 EHE983096:EHE983103 ERA983096:ERA983103 FAW983096:FAW983103 FKS983096:FKS983103 FUO983096:FUO983103 GEK983096:GEK983103 GOG983096:GOG983103 GYC983096:GYC983103 HHY983096:HHY983103 HRU983096:HRU983103 IBQ983096:IBQ983103 ILM983096:ILM983103 IVI983096:IVI983103 JFE983096:JFE983103 JPA983096:JPA983103 JYW983096:JYW983103 KIS983096:KIS983103 KSO983096:KSO983103 LCK983096:LCK983103 LMG983096:LMG983103 LWC983096:LWC983103 MFY983096:MFY983103 MPU983096:MPU983103 MZQ983096:MZQ983103 NJM983096:NJM983103 NTI983096:NTI983103 ODE983096:ODE983103 ONA983096:ONA983103 OWW983096:OWW983103 PGS983096:PGS983103 PQO983096:PQO983103 QAK983096:QAK983103 QKG983096:QKG983103 QUC983096:QUC983103 RDY983096:RDY983103 RNU983096:RNU983103 RXQ983096:RXQ983103 SHM983096:SHM983103 SRI983096:SRI983103 TBE983096:TBE983103 TLA983096:TLA983103 TUW983096:TUW983103 UES983096:UES983103 UOO983096:UOO983103 UYK983096:UYK983103 VIG983096:VIG983103 VSC983096:VSC983103 WBY983096:WBY983103 WLU983096:WLU983103 WVQ983096:WVQ983103 I14:I16 JE14:JE16 TA14:TA16 ACW14:ACW16 AMS14:AMS16 AWO14:AWO16 BGK14:BGK16 BQG14:BQG16 CAC14:CAC16 CJY14:CJY16 CTU14:CTU16 DDQ14:DDQ16 DNM14:DNM16 DXI14:DXI16 EHE14:EHE16 ERA14:ERA16 FAW14:FAW16 FKS14:FKS16 FUO14:FUO16 GEK14:GEK16 GOG14:GOG16 GYC14:GYC16 HHY14:HHY16 HRU14:HRU16 IBQ14:IBQ16 ILM14:ILM16 IVI14:IVI16 JFE14:JFE16 JPA14:JPA16 JYW14:JYW16 KIS14:KIS16 KSO14:KSO16 LCK14:LCK16 LMG14:LMG16 LWC14:LWC16 MFY14:MFY16 MPU14:MPU16 MZQ14:MZQ16 NJM14:NJM16 NTI14:NTI16 ODE14:ODE16 ONA14:ONA16 OWW14:OWW16 PGS14:PGS16 PQO14:PQO16 QAK14:QAK16 QKG14:QKG16 QUC14:QUC16 RDY14:RDY16 RNU14:RNU16 RXQ14:RXQ16 SHM14:SHM16 SRI14:SRI16 TBE14:TBE16 TLA14:TLA16 TUW14:TUW16 UES14:UES16 UOO14:UOO16 UYK14:UYK16 VIG14:VIG16 VSC14:VSC16 WBY14:WBY16 WLU14:WLU16 WVQ14:WVQ16 I65550:I65552 JE65550:JE65552 TA65550:TA65552 ACW65550:ACW65552 AMS65550:AMS65552 AWO65550:AWO65552 BGK65550:BGK65552 BQG65550:BQG65552 CAC65550:CAC65552 CJY65550:CJY65552 CTU65550:CTU65552 DDQ65550:DDQ65552 DNM65550:DNM65552 DXI65550:DXI65552 EHE65550:EHE65552 ERA65550:ERA65552 FAW65550:FAW65552 FKS65550:FKS65552 FUO65550:FUO65552 GEK65550:GEK65552 GOG65550:GOG65552 GYC65550:GYC65552 HHY65550:HHY65552 HRU65550:HRU65552 IBQ65550:IBQ65552 ILM65550:ILM65552 IVI65550:IVI65552 JFE65550:JFE65552 JPA65550:JPA65552 JYW65550:JYW65552 KIS65550:KIS65552 KSO65550:KSO65552 LCK65550:LCK65552 LMG65550:LMG65552 LWC65550:LWC65552 MFY65550:MFY65552 MPU65550:MPU65552 MZQ65550:MZQ65552 NJM65550:NJM65552 NTI65550:NTI65552 ODE65550:ODE65552 ONA65550:ONA65552 OWW65550:OWW65552 PGS65550:PGS65552 PQO65550:PQO65552 QAK65550:QAK65552 QKG65550:QKG65552 QUC65550:QUC65552 RDY65550:RDY65552 RNU65550:RNU65552 RXQ65550:RXQ65552 SHM65550:SHM65552 SRI65550:SRI65552 TBE65550:TBE65552 TLA65550:TLA65552 TUW65550:TUW65552 UES65550:UES65552 UOO65550:UOO65552 UYK65550:UYK65552 VIG65550:VIG65552 VSC65550:VSC65552 WBY65550:WBY65552 WLU65550:WLU65552 WVQ65550:WVQ65552 I131086:I131088 JE131086:JE131088 TA131086:TA131088 ACW131086:ACW131088 AMS131086:AMS131088 AWO131086:AWO131088 BGK131086:BGK131088 BQG131086:BQG131088 CAC131086:CAC131088 CJY131086:CJY131088 CTU131086:CTU131088 DDQ131086:DDQ131088 DNM131086:DNM131088 DXI131086:DXI131088 EHE131086:EHE131088 ERA131086:ERA131088 FAW131086:FAW131088 FKS131086:FKS131088 FUO131086:FUO131088 GEK131086:GEK131088 GOG131086:GOG131088 GYC131086:GYC131088 HHY131086:HHY131088 HRU131086:HRU131088 IBQ131086:IBQ131088 ILM131086:ILM131088 IVI131086:IVI131088 JFE131086:JFE131088 JPA131086:JPA131088 JYW131086:JYW131088 KIS131086:KIS131088 KSO131086:KSO131088 LCK131086:LCK131088 LMG131086:LMG131088 LWC131086:LWC131088 MFY131086:MFY131088 MPU131086:MPU131088 MZQ131086:MZQ131088 NJM131086:NJM131088 NTI131086:NTI131088 ODE131086:ODE131088 ONA131086:ONA131088 OWW131086:OWW131088 PGS131086:PGS131088 PQO131086:PQO131088 QAK131086:QAK131088 QKG131086:QKG131088 QUC131086:QUC131088 RDY131086:RDY131088 RNU131086:RNU131088 RXQ131086:RXQ131088 SHM131086:SHM131088 SRI131086:SRI131088 TBE131086:TBE131088 TLA131086:TLA131088 TUW131086:TUW131088 UES131086:UES131088 UOO131086:UOO131088 UYK131086:UYK131088 VIG131086:VIG131088 VSC131086:VSC131088 WBY131086:WBY131088 WLU131086:WLU131088 WVQ131086:WVQ131088 I196622:I196624 JE196622:JE196624 TA196622:TA196624 ACW196622:ACW196624 AMS196622:AMS196624 AWO196622:AWO196624 BGK196622:BGK196624 BQG196622:BQG196624 CAC196622:CAC196624 CJY196622:CJY196624 CTU196622:CTU196624 DDQ196622:DDQ196624 DNM196622:DNM196624 DXI196622:DXI196624 EHE196622:EHE196624 ERA196622:ERA196624 FAW196622:FAW196624 FKS196622:FKS196624 FUO196622:FUO196624 GEK196622:GEK196624 GOG196622:GOG196624 GYC196622:GYC196624 HHY196622:HHY196624 HRU196622:HRU196624 IBQ196622:IBQ196624 ILM196622:ILM196624 IVI196622:IVI196624 JFE196622:JFE196624 JPA196622:JPA196624 JYW196622:JYW196624 KIS196622:KIS196624 KSO196622:KSO196624 LCK196622:LCK196624 LMG196622:LMG196624 LWC196622:LWC196624 MFY196622:MFY196624 MPU196622:MPU196624 MZQ196622:MZQ196624 NJM196622:NJM196624 NTI196622:NTI196624 ODE196622:ODE196624 ONA196622:ONA196624 OWW196622:OWW196624 PGS196622:PGS196624 PQO196622:PQO196624 QAK196622:QAK196624 QKG196622:QKG196624 QUC196622:QUC196624 RDY196622:RDY196624 RNU196622:RNU196624 RXQ196622:RXQ196624 SHM196622:SHM196624 SRI196622:SRI196624 TBE196622:TBE196624 TLA196622:TLA196624 TUW196622:TUW196624 UES196622:UES196624 UOO196622:UOO196624 UYK196622:UYK196624 VIG196622:VIG196624 VSC196622:VSC196624 WBY196622:WBY196624 WLU196622:WLU196624 WVQ196622:WVQ196624 I262158:I262160 JE262158:JE262160 TA262158:TA262160 ACW262158:ACW262160 AMS262158:AMS262160 AWO262158:AWO262160 BGK262158:BGK262160 BQG262158:BQG262160 CAC262158:CAC262160 CJY262158:CJY262160 CTU262158:CTU262160 DDQ262158:DDQ262160 DNM262158:DNM262160 DXI262158:DXI262160 EHE262158:EHE262160 ERA262158:ERA262160 FAW262158:FAW262160 FKS262158:FKS262160 FUO262158:FUO262160 GEK262158:GEK262160 GOG262158:GOG262160 GYC262158:GYC262160 HHY262158:HHY262160 HRU262158:HRU262160 IBQ262158:IBQ262160 ILM262158:ILM262160 IVI262158:IVI262160 JFE262158:JFE262160 JPA262158:JPA262160 JYW262158:JYW262160 KIS262158:KIS262160 KSO262158:KSO262160 LCK262158:LCK262160 LMG262158:LMG262160 LWC262158:LWC262160 MFY262158:MFY262160 MPU262158:MPU262160 MZQ262158:MZQ262160 NJM262158:NJM262160 NTI262158:NTI262160 ODE262158:ODE262160 ONA262158:ONA262160 OWW262158:OWW262160 PGS262158:PGS262160 PQO262158:PQO262160 QAK262158:QAK262160 QKG262158:QKG262160 QUC262158:QUC262160 RDY262158:RDY262160 RNU262158:RNU262160 RXQ262158:RXQ262160 SHM262158:SHM262160 SRI262158:SRI262160 TBE262158:TBE262160 TLA262158:TLA262160 TUW262158:TUW262160 UES262158:UES262160 UOO262158:UOO262160 UYK262158:UYK262160 VIG262158:VIG262160 VSC262158:VSC262160 WBY262158:WBY262160 WLU262158:WLU262160 WVQ262158:WVQ262160 I327694:I327696 JE327694:JE327696 TA327694:TA327696 ACW327694:ACW327696 AMS327694:AMS327696 AWO327694:AWO327696 BGK327694:BGK327696 BQG327694:BQG327696 CAC327694:CAC327696 CJY327694:CJY327696 CTU327694:CTU327696 DDQ327694:DDQ327696 DNM327694:DNM327696 DXI327694:DXI327696 EHE327694:EHE327696 ERA327694:ERA327696 FAW327694:FAW327696 FKS327694:FKS327696 FUO327694:FUO327696 GEK327694:GEK327696 GOG327694:GOG327696 GYC327694:GYC327696 HHY327694:HHY327696 HRU327694:HRU327696 IBQ327694:IBQ327696 ILM327694:ILM327696 IVI327694:IVI327696 JFE327694:JFE327696 JPA327694:JPA327696 JYW327694:JYW327696 KIS327694:KIS327696 KSO327694:KSO327696 LCK327694:LCK327696 LMG327694:LMG327696 LWC327694:LWC327696 MFY327694:MFY327696 MPU327694:MPU327696 MZQ327694:MZQ327696 NJM327694:NJM327696 NTI327694:NTI327696 ODE327694:ODE327696 ONA327694:ONA327696 OWW327694:OWW327696 PGS327694:PGS327696 PQO327694:PQO327696 QAK327694:QAK327696 QKG327694:QKG327696 QUC327694:QUC327696 RDY327694:RDY327696 RNU327694:RNU327696 RXQ327694:RXQ327696 SHM327694:SHM327696 SRI327694:SRI327696 TBE327694:TBE327696 TLA327694:TLA327696 TUW327694:TUW327696 UES327694:UES327696 UOO327694:UOO327696 UYK327694:UYK327696 VIG327694:VIG327696 VSC327694:VSC327696 WBY327694:WBY327696 WLU327694:WLU327696 WVQ327694:WVQ327696 I393230:I393232 JE393230:JE393232 TA393230:TA393232 ACW393230:ACW393232 AMS393230:AMS393232 AWO393230:AWO393232 BGK393230:BGK393232 BQG393230:BQG393232 CAC393230:CAC393232 CJY393230:CJY393232 CTU393230:CTU393232 DDQ393230:DDQ393232 DNM393230:DNM393232 DXI393230:DXI393232 EHE393230:EHE393232 ERA393230:ERA393232 FAW393230:FAW393232 FKS393230:FKS393232 FUO393230:FUO393232 GEK393230:GEK393232 GOG393230:GOG393232 GYC393230:GYC393232 HHY393230:HHY393232 HRU393230:HRU393232 IBQ393230:IBQ393232 ILM393230:ILM393232 IVI393230:IVI393232 JFE393230:JFE393232 JPA393230:JPA393232 JYW393230:JYW393232 KIS393230:KIS393232 KSO393230:KSO393232 LCK393230:LCK393232 LMG393230:LMG393232 LWC393230:LWC393232 MFY393230:MFY393232 MPU393230:MPU393232 MZQ393230:MZQ393232 NJM393230:NJM393232 NTI393230:NTI393232 ODE393230:ODE393232 ONA393230:ONA393232 OWW393230:OWW393232 PGS393230:PGS393232 PQO393230:PQO393232 QAK393230:QAK393232 QKG393230:QKG393232 QUC393230:QUC393232 RDY393230:RDY393232 RNU393230:RNU393232 RXQ393230:RXQ393232 SHM393230:SHM393232 SRI393230:SRI393232 TBE393230:TBE393232 TLA393230:TLA393232 TUW393230:TUW393232 UES393230:UES393232 UOO393230:UOO393232 UYK393230:UYK393232 VIG393230:VIG393232 VSC393230:VSC393232 WBY393230:WBY393232 WLU393230:WLU393232 WVQ393230:WVQ393232 I458766:I458768 JE458766:JE458768 TA458766:TA458768 ACW458766:ACW458768 AMS458766:AMS458768 AWO458766:AWO458768 BGK458766:BGK458768 BQG458766:BQG458768 CAC458766:CAC458768 CJY458766:CJY458768 CTU458766:CTU458768 DDQ458766:DDQ458768 DNM458766:DNM458768 DXI458766:DXI458768 EHE458766:EHE458768 ERA458766:ERA458768 FAW458766:FAW458768 FKS458766:FKS458768 FUO458766:FUO458768 GEK458766:GEK458768 GOG458766:GOG458768 GYC458766:GYC458768 HHY458766:HHY458768 HRU458766:HRU458768 IBQ458766:IBQ458768 ILM458766:ILM458768 IVI458766:IVI458768 JFE458766:JFE458768 JPA458766:JPA458768 JYW458766:JYW458768 KIS458766:KIS458768 KSO458766:KSO458768 LCK458766:LCK458768 LMG458766:LMG458768 LWC458766:LWC458768 MFY458766:MFY458768 MPU458766:MPU458768 MZQ458766:MZQ458768 NJM458766:NJM458768 NTI458766:NTI458768 ODE458766:ODE458768 ONA458766:ONA458768 OWW458766:OWW458768 PGS458766:PGS458768 PQO458766:PQO458768 QAK458766:QAK458768 QKG458766:QKG458768 QUC458766:QUC458768 RDY458766:RDY458768 RNU458766:RNU458768 RXQ458766:RXQ458768 SHM458766:SHM458768 SRI458766:SRI458768 TBE458766:TBE458768 TLA458766:TLA458768 TUW458766:TUW458768 UES458766:UES458768 UOO458766:UOO458768 UYK458766:UYK458768 VIG458766:VIG458768 VSC458766:VSC458768 WBY458766:WBY458768 WLU458766:WLU458768 WVQ458766:WVQ458768 I524302:I524304 JE524302:JE524304 TA524302:TA524304 ACW524302:ACW524304 AMS524302:AMS524304 AWO524302:AWO524304 BGK524302:BGK524304 BQG524302:BQG524304 CAC524302:CAC524304 CJY524302:CJY524304 CTU524302:CTU524304 DDQ524302:DDQ524304 DNM524302:DNM524304 DXI524302:DXI524304 EHE524302:EHE524304 ERA524302:ERA524304 FAW524302:FAW524304 FKS524302:FKS524304 FUO524302:FUO524304 GEK524302:GEK524304 GOG524302:GOG524304 GYC524302:GYC524304 HHY524302:HHY524304 HRU524302:HRU524304 IBQ524302:IBQ524304 ILM524302:ILM524304 IVI524302:IVI524304 JFE524302:JFE524304 JPA524302:JPA524304 JYW524302:JYW524304 KIS524302:KIS524304 KSO524302:KSO524304 LCK524302:LCK524304 LMG524302:LMG524304 LWC524302:LWC524304 MFY524302:MFY524304 MPU524302:MPU524304 MZQ524302:MZQ524304 NJM524302:NJM524304 NTI524302:NTI524304 ODE524302:ODE524304 ONA524302:ONA524304 OWW524302:OWW524304 PGS524302:PGS524304 PQO524302:PQO524304 QAK524302:QAK524304 QKG524302:QKG524304 QUC524302:QUC524304 RDY524302:RDY524304 RNU524302:RNU524304 RXQ524302:RXQ524304 SHM524302:SHM524304 SRI524302:SRI524304 TBE524302:TBE524304 TLA524302:TLA524304 TUW524302:TUW524304 UES524302:UES524304 UOO524302:UOO524304 UYK524302:UYK524304 VIG524302:VIG524304 VSC524302:VSC524304 WBY524302:WBY524304 WLU524302:WLU524304 WVQ524302:WVQ524304 I589838:I589840 JE589838:JE589840 TA589838:TA589840 ACW589838:ACW589840 AMS589838:AMS589840 AWO589838:AWO589840 BGK589838:BGK589840 BQG589838:BQG589840 CAC589838:CAC589840 CJY589838:CJY589840 CTU589838:CTU589840 DDQ589838:DDQ589840 DNM589838:DNM589840 DXI589838:DXI589840 EHE589838:EHE589840 ERA589838:ERA589840 FAW589838:FAW589840 FKS589838:FKS589840 FUO589838:FUO589840 GEK589838:GEK589840 GOG589838:GOG589840 GYC589838:GYC589840 HHY589838:HHY589840 HRU589838:HRU589840 IBQ589838:IBQ589840 ILM589838:ILM589840 IVI589838:IVI589840 JFE589838:JFE589840 JPA589838:JPA589840 JYW589838:JYW589840 KIS589838:KIS589840 KSO589838:KSO589840 LCK589838:LCK589840 LMG589838:LMG589840 LWC589838:LWC589840 MFY589838:MFY589840 MPU589838:MPU589840 MZQ589838:MZQ589840 NJM589838:NJM589840 NTI589838:NTI589840 ODE589838:ODE589840 ONA589838:ONA589840 OWW589838:OWW589840 PGS589838:PGS589840 PQO589838:PQO589840 QAK589838:QAK589840 QKG589838:QKG589840 QUC589838:QUC589840 RDY589838:RDY589840 RNU589838:RNU589840 RXQ589838:RXQ589840 SHM589838:SHM589840 SRI589838:SRI589840 TBE589838:TBE589840 TLA589838:TLA589840 TUW589838:TUW589840 UES589838:UES589840 UOO589838:UOO589840 UYK589838:UYK589840 VIG589838:VIG589840 VSC589838:VSC589840 WBY589838:WBY589840 WLU589838:WLU589840 WVQ589838:WVQ589840 I655374:I655376 JE655374:JE655376 TA655374:TA655376 ACW655374:ACW655376 AMS655374:AMS655376 AWO655374:AWO655376 BGK655374:BGK655376 BQG655374:BQG655376 CAC655374:CAC655376 CJY655374:CJY655376 CTU655374:CTU655376 DDQ655374:DDQ655376 DNM655374:DNM655376 DXI655374:DXI655376 EHE655374:EHE655376 ERA655374:ERA655376 FAW655374:FAW655376 FKS655374:FKS655376 FUO655374:FUO655376 GEK655374:GEK655376 GOG655374:GOG655376 GYC655374:GYC655376 HHY655374:HHY655376 HRU655374:HRU655376 IBQ655374:IBQ655376 ILM655374:ILM655376 IVI655374:IVI655376 JFE655374:JFE655376 JPA655374:JPA655376 JYW655374:JYW655376 KIS655374:KIS655376 KSO655374:KSO655376 LCK655374:LCK655376 LMG655374:LMG655376 LWC655374:LWC655376 MFY655374:MFY655376 MPU655374:MPU655376 MZQ655374:MZQ655376 NJM655374:NJM655376 NTI655374:NTI655376 ODE655374:ODE655376 ONA655374:ONA655376 OWW655374:OWW655376 PGS655374:PGS655376 PQO655374:PQO655376 QAK655374:QAK655376 QKG655374:QKG655376 QUC655374:QUC655376 RDY655374:RDY655376 RNU655374:RNU655376 RXQ655374:RXQ655376 SHM655374:SHM655376 SRI655374:SRI655376 TBE655374:TBE655376 TLA655374:TLA655376 TUW655374:TUW655376 UES655374:UES655376 UOO655374:UOO655376 UYK655374:UYK655376 VIG655374:VIG655376 VSC655374:VSC655376 WBY655374:WBY655376 WLU655374:WLU655376 WVQ655374:WVQ655376 I720910:I720912 JE720910:JE720912 TA720910:TA720912 ACW720910:ACW720912 AMS720910:AMS720912 AWO720910:AWO720912 BGK720910:BGK720912 BQG720910:BQG720912 CAC720910:CAC720912 CJY720910:CJY720912 CTU720910:CTU720912 DDQ720910:DDQ720912 DNM720910:DNM720912 DXI720910:DXI720912 EHE720910:EHE720912 ERA720910:ERA720912 FAW720910:FAW720912 FKS720910:FKS720912 FUO720910:FUO720912 GEK720910:GEK720912 GOG720910:GOG720912 GYC720910:GYC720912 HHY720910:HHY720912 HRU720910:HRU720912 IBQ720910:IBQ720912 ILM720910:ILM720912 IVI720910:IVI720912 JFE720910:JFE720912 JPA720910:JPA720912 JYW720910:JYW720912 KIS720910:KIS720912 KSO720910:KSO720912 LCK720910:LCK720912 LMG720910:LMG720912 LWC720910:LWC720912 MFY720910:MFY720912 MPU720910:MPU720912 MZQ720910:MZQ720912 NJM720910:NJM720912 NTI720910:NTI720912 ODE720910:ODE720912 ONA720910:ONA720912 OWW720910:OWW720912 PGS720910:PGS720912 PQO720910:PQO720912 QAK720910:QAK720912 QKG720910:QKG720912 QUC720910:QUC720912 RDY720910:RDY720912 RNU720910:RNU720912 RXQ720910:RXQ720912 SHM720910:SHM720912 SRI720910:SRI720912 TBE720910:TBE720912 TLA720910:TLA720912 TUW720910:TUW720912 UES720910:UES720912 UOO720910:UOO720912 UYK720910:UYK720912 VIG720910:VIG720912 VSC720910:VSC720912 WBY720910:WBY720912 WLU720910:WLU720912 WVQ720910:WVQ720912 I786446:I786448 JE786446:JE786448 TA786446:TA786448 ACW786446:ACW786448 AMS786446:AMS786448 AWO786446:AWO786448 BGK786446:BGK786448 BQG786446:BQG786448 CAC786446:CAC786448 CJY786446:CJY786448 CTU786446:CTU786448 DDQ786446:DDQ786448 DNM786446:DNM786448 DXI786446:DXI786448 EHE786446:EHE786448 ERA786446:ERA786448 FAW786446:FAW786448 FKS786446:FKS786448 FUO786446:FUO786448 GEK786446:GEK786448 GOG786446:GOG786448 GYC786446:GYC786448 HHY786446:HHY786448 HRU786446:HRU786448 IBQ786446:IBQ786448 ILM786446:ILM786448 IVI786446:IVI786448 JFE786446:JFE786448 JPA786446:JPA786448 JYW786446:JYW786448 KIS786446:KIS786448 KSO786446:KSO786448 LCK786446:LCK786448 LMG786446:LMG786448 LWC786446:LWC786448 MFY786446:MFY786448 MPU786446:MPU786448 MZQ786446:MZQ786448 NJM786446:NJM786448 NTI786446:NTI786448 ODE786446:ODE786448 ONA786446:ONA786448 OWW786446:OWW786448 PGS786446:PGS786448 PQO786446:PQO786448 QAK786446:QAK786448 QKG786446:QKG786448 QUC786446:QUC786448 RDY786446:RDY786448 RNU786446:RNU786448 RXQ786446:RXQ786448 SHM786446:SHM786448 SRI786446:SRI786448 TBE786446:TBE786448 TLA786446:TLA786448 TUW786446:TUW786448 UES786446:UES786448 UOO786446:UOO786448 UYK786446:UYK786448 VIG786446:VIG786448 VSC786446:VSC786448 WBY786446:WBY786448 WLU786446:WLU786448 WVQ786446:WVQ786448 I851982:I851984 JE851982:JE851984 TA851982:TA851984 ACW851982:ACW851984 AMS851982:AMS851984 AWO851982:AWO851984 BGK851982:BGK851984 BQG851982:BQG851984 CAC851982:CAC851984 CJY851982:CJY851984 CTU851982:CTU851984 DDQ851982:DDQ851984 DNM851982:DNM851984 DXI851982:DXI851984 EHE851982:EHE851984 ERA851982:ERA851984 FAW851982:FAW851984 FKS851982:FKS851984 FUO851982:FUO851984 GEK851982:GEK851984 GOG851982:GOG851984 GYC851982:GYC851984 HHY851982:HHY851984 HRU851982:HRU851984 IBQ851982:IBQ851984 ILM851982:ILM851984 IVI851982:IVI851984 JFE851982:JFE851984 JPA851982:JPA851984 JYW851982:JYW851984 KIS851982:KIS851984 KSO851982:KSO851984 LCK851982:LCK851984 LMG851982:LMG851984 LWC851982:LWC851984 MFY851982:MFY851984 MPU851982:MPU851984 MZQ851982:MZQ851984 NJM851982:NJM851984 NTI851982:NTI851984 ODE851982:ODE851984 ONA851982:ONA851984 OWW851982:OWW851984 PGS851982:PGS851984 PQO851982:PQO851984 QAK851982:QAK851984 QKG851982:QKG851984 QUC851982:QUC851984 RDY851982:RDY851984 RNU851982:RNU851984 RXQ851982:RXQ851984 SHM851982:SHM851984 SRI851982:SRI851984 TBE851982:TBE851984 TLA851982:TLA851984 TUW851982:TUW851984 UES851982:UES851984 UOO851982:UOO851984 UYK851982:UYK851984 VIG851982:VIG851984 VSC851982:VSC851984 WBY851982:WBY851984 WLU851982:WLU851984 WVQ851982:WVQ851984 I917518:I917520 JE917518:JE917520 TA917518:TA917520 ACW917518:ACW917520 AMS917518:AMS917520 AWO917518:AWO917520 BGK917518:BGK917520 BQG917518:BQG917520 CAC917518:CAC917520 CJY917518:CJY917520 CTU917518:CTU917520 DDQ917518:DDQ917520 DNM917518:DNM917520 DXI917518:DXI917520 EHE917518:EHE917520 ERA917518:ERA917520 FAW917518:FAW917520 FKS917518:FKS917520 FUO917518:FUO917520 GEK917518:GEK917520 GOG917518:GOG917520 GYC917518:GYC917520 HHY917518:HHY917520 HRU917518:HRU917520 IBQ917518:IBQ917520 ILM917518:ILM917520 IVI917518:IVI917520 JFE917518:JFE917520 JPA917518:JPA917520 JYW917518:JYW917520 KIS917518:KIS917520 KSO917518:KSO917520 LCK917518:LCK917520 LMG917518:LMG917520 LWC917518:LWC917520 MFY917518:MFY917520 MPU917518:MPU917520 MZQ917518:MZQ917520 NJM917518:NJM917520 NTI917518:NTI917520 ODE917518:ODE917520 ONA917518:ONA917520 OWW917518:OWW917520 PGS917518:PGS917520 PQO917518:PQO917520 QAK917518:QAK917520 QKG917518:QKG917520 QUC917518:QUC917520 RDY917518:RDY917520 RNU917518:RNU917520 RXQ917518:RXQ917520 SHM917518:SHM917520 SRI917518:SRI917520 TBE917518:TBE917520 TLA917518:TLA917520 TUW917518:TUW917520 UES917518:UES917520 UOO917518:UOO917520 UYK917518:UYK917520 VIG917518:VIG917520 VSC917518:VSC917520 WBY917518:WBY917520 WLU917518:WLU917520 WVQ917518:WVQ917520 I983054:I983056 JE983054:JE983056 TA983054:TA983056 ACW983054:ACW983056 AMS983054:AMS983056 AWO983054:AWO983056 BGK983054:BGK983056 BQG983054:BQG983056 CAC983054:CAC983056 CJY983054:CJY983056 CTU983054:CTU983056 DDQ983054:DDQ983056 DNM983054:DNM983056 DXI983054:DXI983056 EHE983054:EHE983056 ERA983054:ERA983056 FAW983054:FAW983056 FKS983054:FKS983056 FUO983054:FUO983056 GEK983054:GEK983056 GOG983054:GOG983056 GYC983054:GYC983056 HHY983054:HHY983056 HRU983054:HRU983056 IBQ983054:IBQ983056 ILM983054:ILM983056 IVI983054:IVI983056 JFE983054:JFE983056 JPA983054:JPA983056 JYW983054:JYW983056 KIS983054:KIS983056 KSO983054:KSO983056 LCK983054:LCK983056 LMG983054:LMG983056 LWC983054:LWC983056 MFY983054:MFY983056 MPU983054:MPU983056 MZQ983054:MZQ983056 NJM983054:NJM983056 NTI983054:NTI983056 ODE983054:ODE983056 ONA983054:ONA983056 OWW983054:OWW983056 PGS983054:PGS983056 PQO983054:PQO983056 QAK983054:QAK983056 QKG983054:QKG983056 QUC983054:QUC983056 RDY983054:RDY983056 RNU983054:RNU983056 RXQ983054:RXQ983056 SHM983054:SHM983056 SRI983054:SRI983056 TBE983054:TBE983056 TLA983054:TLA983056 TUW983054:TUW983056 UES983054:UES983056 UOO983054:UOO983056 UYK983054:UYK983056 VIG983054:VIG983056 VSC983054:VSC983056 WBY983054:WBY983056 WLU983054:WLU983056 WVQ983054:WVQ983056 I18:I21 JE18:JE21 TA18:TA21 ACW18:ACW21 AMS18:AMS21 AWO18:AWO21 BGK18:BGK21 BQG18:BQG21 CAC18:CAC21 CJY18:CJY21 CTU18:CTU21 DDQ18:DDQ21 DNM18:DNM21 DXI18:DXI21 EHE18:EHE21 ERA18:ERA21 FAW18:FAW21 FKS18:FKS21 FUO18:FUO21 GEK18:GEK21 GOG18:GOG21 GYC18:GYC21 HHY18:HHY21 HRU18:HRU21 IBQ18:IBQ21 ILM18:ILM21 IVI18:IVI21 JFE18:JFE21 JPA18:JPA21 JYW18:JYW21 KIS18:KIS21 KSO18:KSO21 LCK18:LCK21 LMG18:LMG21 LWC18:LWC21 MFY18:MFY21 MPU18:MPU21 MZQ18:MZQ21 NJM18:NJM21 NTI18:NTI21 ODE18:ODE21 ONA18:ONA21 OWW18:OWW21 PGS18:PGS21 PQO18:PQO21 QAK18:QAK21 QKG18:QKG21 QUC18:QUC21 RDY18:RDY21 RNU18:RNU21 RXQ18:RXQ21 SHM18:SHM21 SRI18:SRI21 TBE18:TBE21 TLA18:TLA21 TUW18:TUW21 UES18:UES21 UOO18:UOO21 UYK18:UYK21 VIG18:VIG21 VSC18:VSC21 WBY18:WBY21 WLU18:WLU21 WVQ18:WVQ21 I65554:I65557 JE65554:JE65557 TA65554:TA65557 ACW65554:ACW65557 AMS65554:AMS65557 AWO65554:AWO65557 BGK65554:BGK65557 BQG65554:BQG65557 CAC65554:CAC65557 CJY65554:CJY65557 CTU65554:CTU65557 DDQ65554:DDQ65557 DNM65554:DNM65557 DXI65554:DXI65557 EHE65554:EHE65557 ERA65554:ERA65557 FAW65554:FAW65557 FKS65554:FKS65557 FUO65554:FUO65557 GEK65554:GEK65557 GOG65554:GOG65557 GYC65554:GYC65557 HHY65554:HHY65557 HRU65554:HRU65557 IBQ65554:IBQ65557 ILM65554:ILM65557 IVI65554:IVI65557 JFE65554:JFE65557 JPA65554:JPA65557 JYW65554:JYW65557 KIS65554:KIS65557 KSO65554:KSO65557 LCK65554:LCK65557 LMG65554:LMG65557 LWC65554:LWC65557 MFY65554:MFY65557 MPU65554:MPU65557 MZQ65554:MZQ65557 NJM65554:NJM65557 NTI65554:NTI65557 ODE65554:ODE65557 ONA65554:ONA65557 OWW65554:OWW65557 PGS65554:PGS65557 PQO65554:PQO65557 QAK65554:QAK65557 QKG65554:QKG65557 QUC65554:QUC65557 RDY65554:RDY65557 RNU65554:RNU65557 RXQ65554:RXQ65557 SHM65554:SHM65557 SRI65554:SRI65557 TBE65554:TBE65557 TLA65554:TLA65557 TUW65554:TUW65557 UES65554:UES65557 UOO65554:UOO65557 UYK65554:UYK65557 VIG65554:VIG65557 VSC65554:VSC65557 WBY65554:WBY65557 WLU65554:WLU65557 WVQ65554:WVQ65557 I131090:I131093 JE131090:JE131093 TA131090:TA131093 ACW131090:ACW131093 AMS131090:AMS131093 AWO131090:AWO131093 BGK131090:BGK131093 BQG131090:BQG131093 CAC131090:CAC131093 CJY131090:CJY131093 CTU131090:CTU131093 DDQ131090:DDQ131093 DNM131090:DNM131093 DXI131090:DXI131093 EHE131090:EHE131093 ERA131090:ERA131093 FAW131090:FAW131093 FKS131090:FKS131093 FUO131090:FUO131093 GEK131090:GEK131093 GOG131090:GOG131093 GYC131090:GYC131093 HHY131090:HHY131093 HRU131090:HRU131093 IBQ131090:IBQ131093 ILM131090:ILM131093 IVI131090:IVI131093 JFE131090:JFE131093 JPA131090:JPA131093 JYW131090:JYW131093 KIS131090:KIS131093 KSO131090:KSO131093 LCK131090:LCK131093 LMG131090:LMG131093 LWC131090:LWC131093 MFY131090:MFY131093 MPU131090:MPU131093 MZQ131090:MZQ131093 NJM131090:NJM131093 NTI131090:NTI131093 ODE131090:ODE131093 ONA131090:ONA131093 OWW131090:OWW131093 PGS131090:PGS131093 PQO131090:PQO131093 QAK131090:QAK131093 QKG131090:QKG131093 QUC131090:QUC131093 RDY131090:RDY131093 RNU131090:RNU131093 RXQ131090:RXQ131093 SHM131090:SHM131093 SRI131090:SRI131093 TBE131090:TBE131093 TLA131090:TLA131093 TUW131090:TUW131093 UES131090:UES131093 UOO131090:UOO131093 UYK131090:UYK131093 VIG131090:VIG131093 VSC131090:VSC131093 WBY131090:WBY131093 WLU131090:WLU131093 WVQ131090:WVQ131093 I196626:I196629 JE196626:JE196629 TA196626:TA196629 ACW196626:ACW196629 AMS196626:AMS196629 AWO196626:AWO196629 BGK196626:BGK196629 BQG196626:BQG196629 CAC196626:CAC196629 CJY196626:CJY196629 CTU196626:CTU196629 DDQ196626:DDQ196629 DNM196626:DNM196629 DXI196626:DXI196629 EHE196626:EHE196629 ERA196626:ERA196629 FAW196626:FAW196629 FKS196626:FKS196629 FUO196626:FUO196629 GEK196626:GEK196629 GOG196626:GOG196629 GYC196626:GYC196629 HHY196626:HHY196629 HRU196626:HRU196629 IBQ196626:IBQ196629 ILM196626:ILM196629 IVI196626:IVI196629 JFE196626:JFE196629 JPA196626:JPA196629 JYW196626:JYW196629 KIS196626:KIS196629 KSO196626:KSO196629 LCK196626:LCK196629 LMG196626:LMG196629 LWC196626:LWC196629 MFY196626:MFY196629 MPU196626:MPU196629 MZQ196626:MZQ196629 NJM196626:NJM196629 NTI196626:NTI196629 ODE196626:ODE196629 ONA196626:ONA196629 OWW196626:OWW196629 PGS196626:PGS196629 PQO196626:PQO196629 QAK196626:QAK196629 QKG196626:QKG196629 QUC196626:QUC196629 RDY196626:RDY196629 RNU196626:RNU196629 RXQ196626:RXQ196629 SHM196626:SHM196629 SRI196626:SRI196629 TBE196626:TBE196629 TLA196626:TLA196629 TUW196626:TUW196629 UES196626:UES196629 UOO196626:UOO196629 UYK196626:UYK196629 VIG196626:VIG196629 VSC196626:VSC196629 WBY196626:WBY196629 WLU196626:WLU196629 WVQ196626:WVQ196629 I262162:I262165 JE262162:JE262165 TA262162:TA262165 ACW262162:ACW262165 AMS262162:AMS262165 AWO262162:AWO262165 BGK262162:BGK262165 BQG262162:BQG262165 CAC262162:CAC262165 CJY262162:CJY262165 CTU262162:CTU262165 DDQ262162:DDQ262165 DNM262162:DNM262165 DXI262162:DXI262165 EHE262162:EHE262165 ERA262162:ERA262165 FAW262162:FAW262165 FKS262162:FKS262165 FUO262162:FUO262165 GEK262162:GEK262165 GOG262162:GOG262165 GYC262162:GYC262165 HHY262162:HHY262165 HRU262162:HRU262165 IBQ262162:IBQ262165 ILM262162:ILM262165 IVI262162:IVI262165 JFE262162:JFE262165 JPA262162:JPA262165 JYW262162:JYW262165 KIS262162:KIS262165 KSO262162:KSO262165 LCK262162:LCK262165 LMG262162:LMG262165 LWC262162:LWC262165 MFY262162:MFY262165 MPU262162:MPU262165 MZQ262162:MZQ262165 NJM262162:NJM262165 NTI262162:NTI262165 ODE262162:ODE262165 ONA262162:ONA262165 OWW262162:OWW262165 PGS262162:PGS262165 PQO262162:PQO262165 QAK262162:QAK262165 QKG262162:QKG262165 QUC262162:QUC262165 RDY262162:RDY262165 RNU262162:RNU262165 RXQ262162:RXQ262165 SHM262162:SHM262165 SRI262162:SRI262165 TBE262162:TBE262165 TLA262162:TLA262165 TUW262162:TUW262165 UES262162:UES262165 UOO262162:UOO262165 UYK262162:UYK262165 VIG262162:VIG262165 VSC262162:VSC262165 WBY262162:WBY262165 WLU262162:WLU262165 WVQ262162:WVQ262165 I327698:I327701 JE327698:JE327701 TA327698:TA327701 ACW327698:ACW327701 AMS327698:AMS327701 AWO327698:AWO327701 BGK327698:BGK327701 BQG327698:BQG327701 CAC327698:CAC327701 CJY327698:CJY327701 CTU327698:CTU327701 DDQ327698:DDQ327701 DNM327698:DNM327701 DXI327698:DXI327701 EHE327698:EHE327701 ERA327698:ERA327701 FAW327698:FAW327701 FKS327698:FKS327701 FUO327698:FUO327701 GEK327698:GEK327701 GOG327698:GOG327701 GYC327698:GYC327701 HHY327698:HHY327701 HRU327698:HRU327701 IBQ327698:IBQ327701 ILM327698:ILM327701 IVI327698:IVI327701 JFE327698:JFE327701 JPA327698:JPA327701 JYW327698:JYW327701 KIS327698:KIS327701 KSO327698:KSO327701 LCK327698:LCK327701 LMG327698:LMG327701 LWC327698:LWC327701 MFY327698:MFY327701 MPU327698:MPU327701 MZQ327698:MZQ327701 NJM327698:NJM327701 NTI327698:NTI327701 ODE327698:ODE327701 ONA327698:ONA327701 OWW327698:OWW327701 PGS327698:PGS327701 PQO327698:PQO327701 QAK327698:QAK327701 QKG327698:QKG327701 QUC327698:QUC327701 RDY327698:RDY327701 RNU327698:RNU327701 RXQ327698:RXQ327701 SHM327698:SHM327701 SRI327698:SRI327701 TBE327698:TBE327701 TLA327698:TLA327701 TUW327698:TUW327701 UES327698:UES327701 UOO327698:UOO327701 UYK327698:UYK327701 VIG327698:VIG327701 VSC327698:VSC327701 WBY327698:WBY327701 WLU327698:WLU327701 WVQ327698:WVQ327701 I393234:I393237 JE393234:JE393237 TA393234:TA393237 ACW393234:ACW393237 AMS393234:AMS393237 AWO393234:AWO393237 BGK393234:BGK393237 BQG393234:BQG393237 CAC393234:CAC393237 CJY393234:CJY393237 CTU393234:CTU393237 DDQ393234:DDQ393237 DNM393234:DNM393237 DXI393234:DXI393237 EHE393234:EHE393237 ERA393234:ERA393237 FAW393234:FAW393237 FKS393234:FKS393237 FUO393234:FUO393237 GEK393234:GEK393237 GOG393234:GOG393237 GYC393234:GYC393237 HHY393234:HHY393237 HRU393234:HRU393237 IBQ393234:IBQ393237 ILM393234:ILM393237 IVI393234:IVI393237 JFE393234:JFE393237 JPA393234:JPA393237 JYW393234:JYW393237 KIS393234:KIS393237 KSO393234:KSO393237 LCK393234:LCK393237 LMG393234:LMG393237 LWC393234:LWC393237 MFY393234:MFY393237 MPU393234:MPU393237 MZQ393234:MZQ393237 NJM393234:NJM393237 NTI393234:NTI393237 ODE393234:ODE393237 ONA393234:ONA393237 OWW393234:OWW393237 PGS393234:PGS393237 PQO393234:PQO393237 QAK393234:QAK393237 QKG393234:QKG393237 QUC393234:QUC393237 RDY393234:RDY393237 RNU393234:RNU393237 RXQ393234:RXQ393237 SHM393234:SHM393237 SRI393234:SRI393237 TBE393234:TBE393237 TLA393234:TLA393237 TUW393234:TUW393237 UES393234:UES393237 UOO393234:UOO393237 UYK393234:UYK393237 VIG393234:VIG393237 VSC393234:VSC393237 WBY393234:WBY393237 WLU393234:WLU393237 WVQ393234:WVQ393237 I458770:I458773 JE458770:JE458773 TA458770:TA458773 ACW458770:ACW458773 AMS458770:AMS458773 AWO458770:AWO458773 BGK458770:BGK458773 BQG458770:BQG458773 CAC458770:CAC458773 CJY458770:CJY458773 CTU458770:CTU458773 DDQ458770:DDQ458773 DNM458770:DNM458773 DXI458770:DXI458773 EHE458770:EHE458773 ERA458770:ERA458773 FAW458770:FAW458773 FKS458770:FKS458773 FUO458770:FUO458773 GEK458770:GEK458773 GOG458770:GOG458773 GYC458770:GYC458773 HHY458770:HHY458773 HRU458770:HRU458773 IBQ458770:IBQ458773 ILM458770:ILM458773 IVI458770:IVI458773 JFE458770:JFE458773 JPA458770:JPA458773 JYW458770:JYW458773 KIS458770:KIS458773 KSO458770:KSO458773 LCK458770:LCK458773 LMG458770:LMG458773 LWC458770:LWC458773 MFY458770:MFY458773 MPU458770:MPU458773 MZQ458770:MZQ458773 NJM458770:NJM458773 NTI458770:NTI458773 ODE458770:ODE458773 ONA458770:ONA458773 OWW458770:OWW458773 PGS458770:PGS458773 PQO458770:PQO458773 QAK458770:QAK458773 QKG458770:QKG458773 QUC458770:QUC458773 RDY458770:RDY458773 RNU458770:RNU458773 RXQ458770:RXQ458773 SHM458770:SHM458773 SRI458770:SRI458773 TBE458770:TBE458773 TLA458770:TLA458773 TUW458770:TUW458773 UES458770:UES458773 UOO458770:UOO458773 UYK458770:UYK458773 VIG458770:VIG458773 VSC458770:VSC458773 WBY458770:WBY458773 WLU458770:WLU458773 WVQ458770:WVQ458773 I524306:I524309 JE524306:JE524309 TA524306:TA524309 ACW524306:ACW524309 AMS524306:AMS524309 AWO524306:AWO524309 BGK524306:BGK524309 BQG524306:BQG524309 CAC524306:CAC524309 CJY524306:CJY524309 CTU524306:CTU524309 DDQ524306:DDQ524309 DNM524306:DNM524309 DXI524306:DXI524309 EHE524306:EHE524309 ERA524306:ERA524309 FAW524306:FAW524309 FKS524306:FKS524309 FUO524306:FUO524309 GEK524306:GEK524309 GOG524306:GOG524309 GYC524306:GYC524309 HHY524306:HHY524309 HRU524306:HRU524309 IBQ524306:IBQ524309 ILM524306:ILM524309 IVI524306:IVI524309 JFE524306:JFE524309 JPA524306:JPA524309 JYW524306:JYW524309 KIS524306:KIS524309 KSO524306:KSO524309 LCK524306:LCK524309 LMG524306:LMG524309 LWC524306:LWC524309 MFY524306:MFY524309 MPU524306:MPU524309 MZQ524306:MZQ524309 NJM524306:NJM524309 NTI524306:NTI524309 ODE524306:ODE524309 ONA524306:ONA524309 OWW524306:OWW524309 PGS524306:PGS524309 PQO524306:PQO524309 QAK524306:QAK524309 QKG524306:QKG524309 QUC524306:QUC524309 RDY524306:RDY524309 RNU524306:RNU524309 RXQ524306:RXQ524309 SHM524306:SHM524309 SRI524306:SRI524309 TBE524306:TBE524309 TLA524306:TLA524309 TUW524306:TUW524309 UES524306:UES524309 UOO524306:UOO524309 UYK524306:UYK524309 VIG524306:VIG524309 VSC524306:VSC524309 WBY524306:WBY524309 WLU524306:WLU524309 WVQ524306:WVQ524309 I589842:I589845 JE589842:JE589845 TA589842:TA589845 ACW589842:ACW589845 AMS589842:AMS589845 AWO589842:AWO589845 BGK589842:BGK589845 BQG589842:BQG589845 CAC589842:CAC589845 CJY589842:CJY589845 CTU589842:CTU589845 DDQ589842:DDQ589845 DNM589842:DNM589845 DXI589842:DXI589845 EHE589842:EHE589845 ERA589842:ERA589845 FAW589842:FAW589845 FKS589842:FKS589845 FUO589842:FUO589845 GEK589842:GEK589845 GOG589842:GOG589845 GYC589842:GYC589845 HHY589842:HHY589845 HRU589842:HRU589845 IBQ589842:IBQ589845 ILM589842:ILM589845 IVI589842:IVI589845 JFE589842:JFE589845 JPA589842:JPA589845 JYW589842:JYW589845 KIS589842:KIS589845 KSO589842:KSO589845 LCK589842:LCK589845 LMG589842:LMG589845 LWC589842:LWC589845 MFY589842:MFY589845 MPU589842:MPU589845 MZQ589842:MZQ589845 NJM589842:NJM589845 NTI589842:NTI589845 ODE589842:ODE589845 ONA589842:ONA589845 OWW589842:OWW589845 PGS589842:PGS589845 PQO589842:PQO589845 QAK589842:QAK589845 QKG589842:QKG589845 QUC589842:QUC589845 RDY589842:RDY589845 RNU589842:RNU589845 RXQ589842:RXQ589845 SHM589842:SHM589845 SRI589842:SRI589845 TBE589842:TBE589845 TLA589842:TLA589845 TUW589842:TUW589845 UES589842:UES589845 UOO589842:UOO589845 UYK589842:UYK589845 VIG589842:VIG589845 VSC589842:VSC589845 WBY589842:WBY589845 WLU589842:WLU589845 WVQ589842:WVQ589845 I655378:I655381 JE655378:JE655381 TA655378:TA655381 ACW655378:ACW655381 AMS655378:AMS655381 AWO655378:AWO655381 BGK655378:BGK655381 BQG655378:BQG655381 CAC655378:CAC655381 CJY655378:CJY655381 CTU655378:CTU655381 DDQ655378:DDQ655381 DNM655378:DNM655381 DXI655378:DXI655381 EHE655378:EHE655381 ERA655378:ERA655381 FAW655378:FAW655381 FKS655378:FKS655381 FUO655378:FUO655381 GEK655378:GEK655381 GOG655378:GOG655381 GYC655378:GYC655381 HHY655378:HHY655381 HRU655378:HRU655381 IBQ655378:IBQ655381 ILM655378:ILM655381 IVI655378:IVI655381 JFE655378:JFE655381 JPA655378:JPA655381 JYW655378:JYW655381 KIS655378:KIS655381 KSO655378:KSO655381 LCK655378:LCK655381 LMG655378:LMG655381 LWC655378:LWC655381 MFY655378:MFY655381 MPU655378:MPU655381 MZQ655378:MZQ655381 NJM655378:NJM655381 NTI655378:NTI655381 ODE655378:ODE655381 ONA655378:ONA655381 OWW655378:OWW655381 PGS655378:PGS655381 PQO655378:PQO655381 QAK655378:QAK655381 QKG655378:QKG655381 QUC655378:QUC655381 RDY655378:RDY655381 RNU655378:RNU655381 RXQ655378:RXQ655381 SHM655378:SHM655381 SRI655378:SRI655381 TBE655378:TBE655381 TLA655378:TLA655381 TUW655378:TUW655381 UES655378:UES655381 UOO655378:UOO655381 UYK655378:UYK655381 VIG655378:VIG655381 VSC655378:VSC655381 WBY655378:WBY655381 WLU655378:WLU655381 WVQ655378:WVQ655381 I720914:I720917 JE720914:JE720917 TA720914:TA720917 ACW720914:ACW720917 AMS720914:AMS720917 AWO720914:AWO720917 BGK720914:BGK720917 BQG720914:BQG720917 CAC720914:CAC720917 CJY720914:CJY720917 CTU720914:CTU720917 DDQ720914:DDQ720917 DNM720914:DNM720917 DXI720914:DXI720917 EHE720914:EHE720917 ERA720914:ERA720917 FAW720914:FAW720917 FKS720914:FKS720917 FUO720914:FUO720917 GEK720914:GEK720917 GOG720914:GOG720917 GYC720914:GYC720917 HHY720914:HHY720917 HRU720914:HRU720917 IBQ720914:IBQ720917 ILM720914:ILM720917 IVI720914:IVI720917 JFE720914:JFE720917 JPA720914:JPA720917 JYW720914:JYW720917 KIS720914:KIS720917 KSO720914:KSO720917 LCK720914:LCK720917 LMG720914:LMG720917 LWC720914:LWC720917 MFY720914:MFY720917 MPU720914:MPU720917 MZQ720914:MZQ720917 NJM720914:NJM720917 NTI720914:NTI720917 ODE720914:ODE720917 ONA720914:ONA720917 OWW720914:OWW720917 PGS720914:PGS720917 PQO720914:PQO720917 QAK720914:QAK720917 QKG720914:QKG720917 QUC720914:QUC720917 RDY720914:RDY720917 RNU720914:RNU720917 RXQ720914:RXQ720917 SHM720914:SHM720917 SRI720914:SRI720917 TBE720914:TBE720917 TLA720914:TLA720917 TUW720914:TUW720917 UES720914:UES720917 UOO720914:UOO720917 UYK720914:UYK720917 VIG720914:VIG720917 VSC720914:VSC720917 WBY720914:WBY720917 WLU720914:WLU720917 WVQ720914:WVQ720917 I786450:I786453 JE786450:JE786453 TA786450:TA786453 ACW786450:ACW786453 AMS786450:AMS786453 AWO786450:AWO786453 BGK786450:BGK786453 BQG786450:BQG786453 CAC786450:CAC786453 CJY786450:CJY786453 CTU786450:CTU786453 DDQ786450:DDQ786453 DNM786450:DNM786453 DXI786450:DXI786453 EHE786450:EHE786453 ERA786450:ERA786453 FAW786450:FAW786453 FKS786450:FKS786453 FUO786450:FUO786453 GEK786450:GEK786453 GOG786450:GOG786453 GYC786450:GYC786453 HHY786450:HHY786453 HRU786450:HRU786453 IBQ786450:IBQ786453 ILM786450:ILM786453 IVI786450:IVI786453 JFE786450:JFE786453 JPA786450:JPA786453 JYW786450:JYW786453 KIS786450:KIS786453 KSO786450:KSO786453 LCK786450:LCK786453 LMG786450:LMG786453 LWC786450:LWC786453 MFY786450:MFY786453 MPU786450:MPU786453 MZQ786450:MZQ786453 NJM786450:NJM786453 NTI786450:NTI786453 ODE786450:ODE786453 ONA786450:ONA786453 OWW786450:OWW786453 PGS786450:PGS786453 PQO786450:PQO786453 QAK786450:QAK786453 QKG786450:QKG786453 QUC786450:QUC786453 RDY786450:RDY786453 RNU786450:RNU786453 RXQ786450:RXQ786453 SHM786450:SHM786453 SRI786450:SRI786453 TBE786450:TBE786453 TLA786450:TLA786453 TUW786450:TUW786453 UES786450:UES786453 UOO786450:UOO786453 UYK786450:UYK786453 VIG786450:VIG786453 VSC786450:VSC786453 WBY786450:WBY786453 WLU786450:WLU786453 WVQ786450:WVQ786453 I851986:I851989 JE851986:JE851989 TA851986:TA851989 ACW851986:ACW851989 AMS851986:AMS851989 AWO851986:AWO851989 BGK851986:BGK851989 BQG851986:BQG851989 CAC851986:CAC851989 CJY851986:CJY851989 CTU851986:CTU851989 DDQ851986:DDQ851989 DNM851986:DNM851989 DXI851986:DXI851989 EHE851986:EHE851989 ERA851986:ERA851989 FAW851986:FAW851989 FKS851986:FKS851989 FUO851986:FUO851989 GEK851986:GEK851989 GOG851986:GOG851989 GYC851986:GYC851989 HHY851986:HHY851989 HRU851986:HRU851989 IBQ851986:IBQ851989 ILM851986:ILM851989 IVI851986:IVI851989 JFE851986:JFE851989 JPA851986:JPA851989 JYW851986:JYW851989 KIS851986:KIS851989 KSO851986:KSO851989 LCK851986:LCK851989 LMG851986:LMG851989 LWC851986:LWC851989 MFY851986:MFY851989 MPU851986:MPU851989 MZQ851986:MZQ851989 NJM851986:NJM851989 NTI851986:NTI851989 ODE851986:ODE851989 ONA851986:ONA851989 OWW851986:OWW851989 PGS851986:PGS851989 PQO851986:PQO851989 QAK851986:QAK851989 QKG851986:QKG851989 QUC851986:QUC851989 RDY851986:RDY851989 RNU851986:RNU851989 RXQ851986:RXQ851989 SHM851986:SHM851989 SRI851986:SRI851989 TBE851986:TBE851989 TLA851986:TLA851989 TUW851986:TUW851989 UES851986:UES851989 UOO851986:UOO851989 UYK851986:UYK851989 VIG851986:VIG851989 VSC851986:VSC851989 WBY851986:WBY851989 WLU851986:WLU851989 WVQ851986:WVQ851989 I917522:I917525 JE917522:JE917525 TA917522:TA917525 ACW917522:ACW917525 AMS917522:AMS917525 AWO917522:AWO917525 BGK917522:BGK917525 BQG917522:BQG917525 CAC917522:CAC917525 CJY917522:CJY917525 CTU917522:CTU917525 DDQ917522:DDQ917525 DNM917522:DNM917525 DXI917522:DXI917525 EHE917522:EHE917525 ERA917522:ERA917525 FAW917522:FAW917525 FKS917522:FKS917525 FUO917522:FUO917525 GEK917522:GEK917525 GOG917522:GOG917525 GYC917522:GYC917525 HHY917522:HHY917525 HRU917522:HRU917525 IBQ917522:IBQ917525 ILM917522:ILM917525 IVI917522:IVI917525 JFE917522:JFE917525 JPA917522:JPA917525 JYW917522:JYW917525 KIS917522:KIS917525 KSO917522:KSO917525 LCK917522:LCK917525 LMG917522:LMG917525 LWC917522:LWC917525 MFY917522:MFY917525 MPU917522:MPU917525 MZQ917522:MZQ917525 NJM917522:NJM917525 NTI917522:NTI917525 ODE917522:ODE917525 ONA917522:ONA917525 OWW917522:OWW917525 PGS917522:PGS917525 PQO917522:PQO917525 QAK917522:QAK917525 QKG917522:QKG917525 QUC917522:QUC917525 RDY917522:RDY917525 RNU917522:RNU917525 RXQ917522:RXQ917525 SHM917522:SHM917525 SRI917522:SRI917525 TBE917522:TBE917525 TLA917522:TLA917525 TUW917522:TUW917525 UES917522:UES917525 UOO917522:UOO917525 UYK917522:UYK917525 VIG917522:VIG917525 VSC917522:VSC917525 WBY917522:WBY917525 WLU917522:WLU917525 WVQ917522:WVQ917525 I983058:I983061 JE983058:JE983061 TA983058:TA983061 ACW983058:ACW983061 AMS983058:AMS983061 AWO983058:AWO983061 BGK983058:BGK983061 BQG983058:BQG983061 CAC983058:CAC983061 CJY983058:CJY983061 CTU983058:CTU983061 DDQ983058:DDQ983061 DNM983058:DNM983061 DXI983058:DXI983061 EHE983058:EHE983061 ERA983058:ERA983061 FAW983058:FAW983061 FKS983058:FKS983061 FUO983058:FUO983061 GEK983058:GEK983061 GOG983058:GOG983061 GYC983058:GYC983061 HHY983058:HHY983061 HRU983058:HRU983061 IBQ983058:IBQ983061 ILM983058:ILM983061 IVI983058:IVI983061 JFE983058:JFE983061 JPA983058:JPA983061 JYW983058:JYW983061 KIS983058:KIS983061 KSO983058:KSO983061 LCK983058:LCK983061 LMG983058:LMG983061 LWC983058:LWC983061 MFY983058:MFY983061 MPU983058:MPU983061 MZQ983058:MZQ983061 NJM983058:NJM983061 NTI983058:NTI983061 ODE983058:ODE983061 ONA983058:ONA983061 OWW983058:OWW983061 PGS983058:PGS983061 PQO983058:PQO983061 QAK983058:QAK983061 QKG983058:QKG983061 QUC983058:QUC983061 RDY983058:RDY983061 RNU983058:RNU983061 RXQ983058:RXQ983061 SHM983058:SHM983061 SRI983058:SRI983061 TBE983058:TBE983061 TLA983058:TLA983061 TUW983058:TUW983061 UES983058:UES983061 UOO983058:UOO983061 UYK983058:UYK983061 VIG983058:VIG983061 VSC983058:VSC983061 WBY983058:WBY983061 WLU983058:WLU983061 WVQ983058:WVQ983061 I80:I83 JE80:JE83 TA80:TA83 ACW80:ACW83 AMS80:AMS83 AWO80:AWO83 BGK80:BGK83 BQG80:BQG83 CAC80:CAC83 CJY80:CJY83 CTU80:CTU83 DDQ80:DDQ83 DNM80:DNM83 DXI80:DXI83 EHE80:EHE83 ERA80:ERA83 FAW80:FAW83 FKS80:FKS83 FUO80:FUO83 GEK80:GEK83 GOG80:GOG83 GYC80:GYC83 HHY80:HHY83 HRU80:HRU83 IBQ80:IBQ83 ILM80:ILM83 IVI80:IVI83 JFE80:JFE83 JPA80:JPA83 JYW80:JYW83 KIS80:KIS83 KSO80:KSO83 LCK80:LCK83 LMG80:LMG83 LWC80:LWC83 MFY80:MFY83 MPU80:MPU83 MZQ80:MZQ83 NJM80:NJM83 NTI80:NTI83 ODE80:ODE83 ONA80:ONA83 OWW80:OWW83 PGS80:PGS83 PQO80:PQO83 QAK80:QAK83 QKG80:QKG83 QUC80:QUC83 RDY80:RDY83 RNU80:RNU83 RXQ80:RXQ83 SHM80:SHM83 SRI80:SRI83 TBE80:TBE83 TLA80:TLA83 TUW80:TUW83 UES80:UES83 UOO80:UOO83 UYK80:UYK83 VIG80:VIG83 VSC80:VSC83 WBY80:WBY83 WLU80:WLU83 WVQ80:WVQ83 I65616:I65619 JE65616:JE65619 TA65616:TA65619 ACW65616:ACW65619 AMS65616:AMS65619 AWO65616:AWO65619 BGK65616:BGK65619 BQG65616:BQG65619 CAC65616:CAC65619 CJY65616:CJY65619 CTU65616:CTU65619 DDQ65616:DDQ65619 DNM65616:DNM65619 DXI65616:DXI65619 EHE65616:EHE65619 ERA65616:ERA65619 FAW65616:FAW65619 FKS65616:FKS65619 FUO65616:FUO65619 GEK65616:GEK65619 GOG65616:GOG65619 GYC65616:GYC65619 HHY65616:HHY65619 HRU65616:HRU65619 IBQ65616:IBQ65619 ILM65616:ILM65619 IVI65616:IVI65619 JFE65616:JFE65619 JPA65616:JPA65619 JYW65616:JYW65619 KIS65616:KIS65619 KSO65616:KSO65619 LCK65616:LCK65619 LMG65616:LMG65619 LWC65616:LWC65619 MFY65616:MFY65619 MPU65616:MPU65619 MZQ65616:MZQ65619 NJM65616:NJM65619 NTI65616:NTI65619 ODE65616:ODE65619 ONA65616:ONA65619 OWW65616:OWW65619 PGS65616:PGS65619 PQO65616:PQO65619 QAK65616:QAK65619 QKG65616:QKG65619 QUC65616:QUC65619 RDY65616:RDY65619 RNU65616:RNU65619 RXQ65616:RXQ65619 SHM65616:SHM65619 SRI65616:SRI65619 TBE65616:TBE65619 TLA65616:TLA65619 TUW65616:TUW65619 UES65616:UES65619 UOO65616:UOO65619 UYK65616:UYK65619 VIG65616:VIG65619 VSC65616:VSC65619 WBY65616:WBY65619 WLU65616:WLU65619 WVQ65616:WVQ65619 I131152:I131155 JE131152:JE131155 TA131152:TA131155 ACW131152:ACW131155 AMS131152:AMS131155 AWO131152:AWO131155 BGK131152:BGK131155 BQG131152:BQG131155 CAC131152:CAC131155 CJY131152:CJY131155 CTU131152:CTU131155 DDQ131152:DDQ131155 DNM131152:DNM131155 DXI131152:DXI131155 EHE131152:EHE131155 ERA131152:ERA131155 FAW131152:FAW131155 FKS131152:FKS131155 FUO131152:FUO131155 GEK131152:GEK131155 GOG131152:GOG131155 GYC131152:GYC131155 HHY131152:HHY131155 HRU131152:HRU131155 IBQ131152:IBQ131155 ILM131152:ILM131155 IVI131152:IVI131155 JFE131152:JFE131155 JPA131152:JPA131155 JYW131152:JYW131155 KIS131152:KIS131155 KSO131152:KSO131155 LCK131152:LCK131155 LMG131152:LMG131155 LWC131152:LWC131155 MFY131152:MFY131155 MPU131152:MPU131155 MZQ131152:MZQ131155 NJM131152:NJM131155 NTI131152:NTI131155 ODE131152:ODE131155 ONA131152:ONA131155 OWW131152:OWW131155 PGS131152:PGS131155 PQO131152:PQO131155 QAK131152:QAK131155 QKG131152:QKG131155 QUC131152:QUC131155 RDY131152:RDY131155 RNU131152:RNU131155 RXQ131152:RXQ131155 SHM131152:SHM131155 SRI131152:SRI131155 TBE131152:TBE131155 TLA131152:TLA131155 TUW131152:TUW131155 UES131152:UES131155 UOO131152:UOO131155 UYK131152:UYK131155 VIG131152:VIG131155 VSC131152:VSC131155 WBY131152:WBY131155 WLU131152:WLU131155 WVQ131152:WVQ131155 I196688:I196691 JE196688:JE196691 TA196688:TA196691 ACW196688:ACW196691 AMS196688:AMS196691 AWO196688:AWO196691 BGK196688:BGK196691 BQG196688:BQG196691 CAC196688:CAC196691 CJY196688:CJY196691 CTU196688:CTU196691 DDQ196688:DDQ196691 DNM196688:DNM196691 DXI196688:DXI196691 EHE196688:EHE196691 ERA196688:ERA196691 FAW196688:FAW196691 FKS196688:FKS196691 FUO196688:FUO196691 GEK196688:GEK196691 GOG196688:GOG196691 GYC196688:GYC196691 HHY196688:HHY196691 HRU196688:HRU196691 IBQ196688:IBQ196691 ILM196688:ILM196691 IVI196688:IVI196691 JFE196688:JFE196691 JPA196688:JPA196691 JYW196688:JYW196691 KIS196688:KIS196691 KSO196688:KSO196691 LCK196688:LCK196691 LMG196688:LMG196691 LWC196688:LWC196691 MFY196688:MFY196691 MPU196688:MPU196691 MZQ196688:MZQ196691 NJM196688:NJM196691 NTI196688:NTI196691 ODE196688:ODE196691 ONA196688:ONA196691 OWW196688:OWW196691 PGS196688:PGS196691 PQO196688:PQO196691 QAK196688:QAK196691 QKG196688:QKG196691 QUC196688:QUC196691 RDY196688:RDY196691 RNU196688:RNU196691 RXQ196688:RXQ196691 SHM196688:SHM196691 SRI196688:SRI196691 TBE196688:TBE196691 TLA196688:TLA196691 TUW196688:TUW196691 UES196688:UES196691 UOO196688:UOO196691 UYK196688:UYK196691 VIG196688:VIG196691 VSC196688:VSC196691 WBY196688:WBY196691 WLU196688:WLU196691 WVQ196688:WVQ196691 I262224:I262227 JE262224:JE262227 TA262224:TA262227 ACW262224:ACW262227 AMS262224:AMS262227 AWO262224:AWO262227 BGK262224:BGK262227 BQG262224:BQG262227 CAC262224:CAC262227 CJY262224:CJY262227 CTU262224:CTU262227 DDQ262224:DDQ262227 DNM262224:DNM262227 DXI262224:DXI262227 EHE262224:EHE262227 ERA262224:ERA262227 FAW262224:FAW262227 FKS262224:FKS262227 FUO262224:FUO262227 GEK262224:GEK262227 GOG262224:GOG262227 GYC262224:GYC262227 HHY262224:HHY262227 HRU262224:HRU262227 IBQ262224:IBQ262227 ILM262224:ILM262227 IVI262224:IVI262227 JFE262224:JFE262227 JPA262224:JPA262227 JYW262224:JYW262227 KIS262224:KIS262227 KSO262224:KSO262227 LCK262224:LCK262227 LMG262224:LMG262227 LWC262224:LWC262227 MFY262224:MFY262227 MPU262224:MPU262227 MZQ262224:MZQ262227 NJM262224:NJM262227 NTI262224:NTI262227 ODE262224:ODE262227 ONA262224:ONA262227 OWW262224:OWW262227 PGS262224:PGS262227 PQO262224:PQO262227 QAK262224:QAK262227 QKG262224:QKG262227 QUC262224:QUC262227 RDY262224:RDY262227 RNU262224:RNU262227 RXQ262224:RXQ262227 SHM262224:SHM262227 SRI262224:SRI262227 TBE262224:TBE262227 TLA262224:TLA262227 TUW262224:TUW262227 UES262224:UES262227 UOO262224:UOO262227 UYK262224:UYK262227 VIG262224:VIG262227 VSC262224:VSC262227 WBY262224:WBY262227 WLU262224:WLU262227 WVQ262224:WVQ262227 I327760:I327763 JE327760:JE327763 TA327760:TA327763 ACW327760:ACW327763 AMS327760:AMS327763 AWO327760:AWO327763 BGK327760:BGK327763 BQG327760:BQG327763 CAC327760:CAC327763 CJY327760:CJY327763 CTU327760:CTU327763 DDQ327760:DDQ327763 DNM327760:DNM327763 DXI327760:DXI327763 EHE327760:EHE327763 ERA327760:ERA327763 FAW327760:FAW327763 FKS327760:FKS327763 FUO327760:FUO327763 GEK327760:GEK327763 GOG327760:GOG327763 GYC327760:GYC327763 HHY327760:HHY327763 HRU327760:HRU327763 IBQ327760:IBQ327763 ILM327760:ILM327763 IVI327760:IVI327763 JFE327760:JFE327763 JPA327760:JPA327763 JYW327760:JYW327763 KIS327760:KIS327763 KSO327760:KSO327763 LCK327760:LCK327763 LMG327760:LMG327763 LWC327760:LWC327763 MFY327760:MFY327763 MPU327760:MPU327763 MZQ327760:MZQ327763 NJM327760:NJM327763 NTI327760:NTI327763 ODE327760:ODE327763 ONA327760:ONA327763 OWW327760:OWW327763 PGS327760:PGS327763 PQO327760:PQO327763 QAK327760:QAK327763 QKG327760:QKG327763 QUC327760:QUC327763 RDY327760:RDY327763 RNU327760:RNU327763 RXQ327760:RXQ327763 SHM327760:SHM327763 SRI327760:SRI327763 TBE327760:TBE327763 TLA327760:TLA327763 TUW327760:TUW327763 UES327760:UES327763 UOO327760:UOO327763 UYK327760:UYK327763 VIG327760:VIG327763 VSC327760:VSC327763 WBY327760:WBY327763 WLU327760:WLU327763 WVQ327760:WVQ327763 I393296:I393299 JE393296:JE393299 TA393296:TA393299 ACW393296:ACW393299 AMS393296:AMS393299 AWO393296:AWO393299 BGK393296:BGK393299 BQG393296:BQG393299 CAC393296:CAC393299 CJY393296:CJY393299 CTU393296:CTU393299 DDQ393296:DDQ393299 DNM393296:DNM393299 DXI393296:DXI393299 EHE393296:EHE393299 ERA393296:ERA393299 FAW393296:FAW393299 FKS393296:FKS393299 FUO393296:FUO393299 GEK393296:GEK393299 GOG393296:GOG393299 GYC393296:GYC393299 HHY393296:HHY393299 HRU393296:HRU393299 IBQ393296:IBQ393299 ILM393296:ILM393299 IVI393296:IVI393299 JFE393296:JFE393299 JPA393296:JPA393299 JYW393296:JYW393299 KIS393296:KIS393299 KSO393296:KSO393299 LCK393296:LCK393299 LMG393296:LMG393299 LWC393296:LWC393299 MFY393296:MFY393299 MPU393296:MPU393299 MZQ393296:MZQ393299 NJM393296:NJM393299 NTI393296:NTI393299 ODE393296:ODE393299 ONA393296:ONA393299 OWW393296:OWW393299 PGS393296:PGS393299 PQO393296:PQO393299 QAK393296:QAK393299 QKG393296:QKG393299 QUC393296:QUC393299 RDY393296:RDY393299 RNU393296:RNU393299 RXQ393296:RXQ393299 SHM393296:SHM393299 SRI393296:SRI393299 TBE393296:TBE393299 TLA393296:TLA393299 TUW393296:TUW393299 UES393296:UES393299 UOO393296:UOO393299 UYK393296:UYK393299 VIG393296:VIG393299 VSC393296:VSC393299 WBY393296:WBY393299 WLU393296:WLU393299 WVQ393296:WVQ393299 I458832:I458835 JE458832:JE458835 TA458832:TA458835 ACW458832:ACW458835 AMS458832:AMS458835 AWO458832:AWO458835 BGK458832:BGK458835 BQG458832:BQG458835 CAC458832:CAC458835 CJY458832:CJY458835 CTU458832:CTU458835 DDQ458832:DDQ458835 DNM458832:DNM458835 DXI458832:DXI458835 EHE458832:EHE458835 ERA458832:ERA458835 FAW458832:FAW458835 FKS458832:FKS458835 FUO458832:FUO458835 GEK458832:GEK458835 GOG458832:GOG458835 GYC458832:GYC458835 HHY458832:HHY458835 HRU458832:HRU458835 IBQ458832:IBQ458835 ILM458832:ILM458835 IVI458832:IVI458835 JFE458832:JFE458835 JPA458832:JPA458835 JYW458832:JYW458835 KIS458832:KIS458835 KSO458832:KSO458835 LCK458832:LCK458835 LMG458832:LMG458835 LWC458832:LWC458835 MFY458832:MFY458835 MPU458832:MPU458835 MZQ458832:MZQ458835 NJM458832:NJM458835 NTI458832:NTI458835 ODE458832:ODE458835 ONA458832:ONA458835 OWW458832:OWW458835 PGS458832:PGS458835 PQO458832:PQO458835 QAK458832:QAK458835 QKG458832:QKG458835 QUC458832:QUC458835 RDY458832:RDY458835 RNU458832:RNU458835 RXQ458832:RXQ458835 SHM458832:SHM458835 SRI458832:SRI458835 TBE458832:TBE458835 TLA458832:TLA458835 TUW458832:TUW458835 UES458832:UES458835 UOO458832:UOO458835 UYK458832:UYK458835 VIG458832:VIG458835 VSC458832:VSC458835 WBY458832:WBY458835 WLU458832:WLU458835 WVQ458832:WVQ458835 I524368:I524371 JE524368:JE524371 TA524368:TA524371 ACW524368:ACW524371 AMS524368:AMS524371 AWO524368:AWO524371 BGK524368:BGK524371 BQG524368:BQG524371 CAC524368:CAC524371 CJY524368:CJY524371 CTU524368:CTU524371 DDQ524368:DDQ524371 DNM524368:DNM524371 DXI524368:DXI524371 EHE524368:EHE524371 ERA524368:ERA524371 FAW524368:FAW524371 FKS524368:FKS524371 FUO524368:FUO524371 GEK524368:GEK524371 GOG524368:GOG524371 GYC524368:GYC524371 HHY524368:HHY524371 HRU524368:HRU524371 IBQ524368:IBQ524371 ILM524368:ILM524371 IVI524368:IVI524371 JFE524368:JFE524371 JPA524368:JPA524371 JYW524368:JYW524371 KIS524368:KIS524371 KSO524368:KSO524371 LCK524368:LCK524371 LMG524368:LMG524371 LWC524368:LWC524371 MFY524368:MFY524371 MPU524368:MPU524371 MZQ524368:MZQ524371 NJM524368:NJM524371 NTI524368:NTI524371 ODE524368:ODE524371 ONA524368:ONA524371 OWW524368:OWW524371 PGS524368:PGS524371 PQO524368:PQO524371 QAK524368:QAK524371 QKG524368:QKG524371 QUC524368:QUC524371 RDY524368:RDY524371 RNU524368:RNU524371 RXQ524368:RXQ524371 SHM524368:SHM524371 SRI524368:SRI524371 TBE524368:TBE524371 TLA524368:TLA524371 TUW524368:TUW524371 UES524368:UES524371 UOO524368:UOO524371 UYK524368:UYK524371 VIG524368:VIG524371 VSC524368:VSC524371 WBY524368:WBY524371 WLU524368:WLU524371 WVQ524368:WVQ524371 I589904:I589907 JE589904:JE589907 TA589904:TA589907 ACW589904:ACW589907 AMS589904:AMS589907 AWO589904:AWO589907 BGK589904:BGK589907 BQG589904:BQG589907 CAC589904:CAC589907 CJY589904:CJY589907 CTU589904:CTU589907 DDQ589904:DDQ589907 DNM589904:DNM589907 DXI589904:DXI589907 EHE589904:EHE589907 ERA589904:ERA589907 FAW589904:FAW589907 FKS589904:FKS589907 FUO589904:FUO589907 GEK589904:GEK589907 GOG589904:GOG589907 GYC589904:GYC589907 HHY589904:HHY589907 HRU589904:HRU589907 IBQ589904:IBQ589907 ILM589904:ILM589907 IVI589904:IVI589907 JFE589904:JFE589907 JPA589904:JPA589907 JYW589904:JYW589907 KIS589904:KIS589907 KSO589904:KSO589907 LCK589904:LCK589907 LMG589904:LMG589907 LWC589904:LWC589907 MFY589904:MFY589907 MPU589904:MPU589907 MZQ589904:MZQ589907 NJM589904:NJM589907 NTI589904:NTI589907 ODE589904:ODE589907 ONA589904:ONA589907 OWW589904:OWW589907 PGS589904:PGS589907 PQO589904:PQO589907 QAK589904:QAK589907 QKG589904:QKG589907 QUC589904:QUC589907 RDY589904:RDY589907 RNU589904:RNU589907 RXQ589904:RXQ589907 SHM589904:SHM589907 SRI589904:SRI589907 TBE589904:TBE589907 TLA589904:TLA589907 TUW589904:TUW589907 UES589904:UES589907 UOO589904:UOO589907 UYK589904:UYK589907 VIG589904:VIG589907 VSC589904:VSC589907 WBY589904:WBY589907 WLU589904:WLU589907 WVQ589904:WVQ589907 I655440:I655443 JE655440:JE655443 TA655440:TA655443 ACW655440:ACW655443 AMS655440:AMS655443 AWO655440:AWO655443 BGK655440:BGK655443 BQG655440:BQG655443 CAC655440:CAC655443 CJY655440:CJY655443 CTU655440:CTU655443 DDQ655440:DDQ655443 DNM655440:DNM655443 DXI655440:DXI655443 EHE655440:EHE655443 ERA655440:ERA655443 FAW655440:FAW655443 FKS655440:FKS655443 FUO655440:FUO655443 GEK655440:GEK655443 GOG655440:GOG655443 GYC655440:GYC655443 HHY655440:HHY655443 HRU655440:HRU655443 IBQ655440:IBQ655443 ILM655440:ILM655443 IVI655440:IVI655443 JFE655440:JFE655443 JPA655440:JPA655443 JYW655440:JYW655443 KIS655440:KIS655443 KSO655440:KSO655443 LCK655440:LCK655443 LMG655440:LMG655443 LWC655440:LWC655443 MFY655440:MFY655443 MPU655440:MPU655443 MZQ655440:MZQ655443 NJM655440:NJM655443 NTI655440:NTI655443 ODE655440:ODE655443 ONA655440:ONA655443 OWW655440:OWW655443 PGS655440:PGS655443 PQO655440:PQO655443 QAK655440:QAK655443 QKG655440:QKG655443 QUC655440:QUC655443 RDY655440:RDY655443 RNU655440:RNU655443 RXQ655440:RXQ655443 SHM655440:SHM655443 SRI655440:SRI655443 TBE655440:TBE655443 TLA655440:TLA655443 TUW655440:TUW655443 UES655440:UES655443 UOO655440:UOO655443 UYK655440:UYK655443 VIG655440:VIG655443 VSC655440:VSC655443 WBY655440:WBY655443 WLU655440:WLU655443 WVQ655440:WVQ655443 I720976:I720979 JE720976:JE720979 TA720976:TA720979 ACW720976:ACW720979 AMS720976:AMS720979 AWO720976:AWO720979 BGK720976:BGK720979 BQG720976:BQG720979 CAC720976:CAC720979 CJY720976:CJY720979 CTU720976:CTU720979 DDQ720976:DDQ720979 DNM720976:DNM720979 DXI720976:DXI720979 EHE720976:EHE720979 ERA720976:ERA720979 FAW720976:FAW720979 FKS720976:FKS720979 FUO720976:FUO720979 GEK720976:GEK720979 GOG720976:GOG720979 GYC720976:GYC720979 HHY720976:HHY720979 HRU720976:HRU720979 IBQ720976:IBQ720979 ILM720976:ILM720979 IVI720976:IVI720979 JFE720976:JFE720979 JPA720976:JPA720979 JYW720976:JYW720979 KIS720976:KIS720979 KSO720976:KSO720979 LCK720976:LCK720979 LMG720976:LMG720979 LWC720976:LWC720979 MFY720976:MFY720979 MPU720976:MPU720979 MZQ720976:MZQ720979 NJM720976:NJM720979 NTI720976:NTI720979 ODE720976:ODE720979 ONA720976:ONA720979 OWW720976:OWW720979 PGS720976:PGS720979 PQO720976:PQO720979 QAK720976:QAK720979 QKG720976:QKG720979 QUC720976:QUC720979 RDY720976:RDY720979 RNU720976:RNU720979 RXQ720976:RXQ720979 SHM720976:SHM720979 SRI720976:SRI720979 TBE720976:TBE720979 TLA720976:TLA720979 TUW720976:TUW720979 UES720976:UES720979 UOO720976:UOO720979 UYK720976:UYK720979 VIG720976:VIG720979 VSC720976:VSC720979 WBY720976:WBY720979 WLU720976:WLU720979 WVQ720976:WVQ720979 I786512:I786515 JE786512:JE786515 TA786512:TA786515 ACW786512:ACW786515 AMS786512:AMS786515 AWO786512:AWO786515 BGK786512:BGK786515 BQG786512:BQG786515 CAC786512:CAC786515 CJY786512:CJY786515 CTU786512:CTU786515 DDQ786512:DDQ786515 DNM786512:DNM786515 DXI786512:DXI786515 EHE786512:EHE786515 ERA786512:ERA786515 FAW786512:FAW786515 FKS786512:FKS786515 FUO786512:FUO786515 GEK786512:GEK786515 GOG786512:GOG786515 GYC786512:GYC786515 HHY786512:HHY786515 HRU786512:HRU786515 IBQ786512:IBQ786515 ILM786512:ILM786515 IVI786512:IVI786515 JFE786512:JFE786515 JPA786512:JPA786515 JYW786512:JYW786515 KIS786512:KIS786515 KSO786512:KSO786515 LCK786512:LCK786515 LMG786512:LMG786515 LWC786512:LWC786515 MFY786512:MFY786515 MPU786512:MPU786515 MZQ786512:MZQ786515 NJM786512:NJM786515 NTI786512:NTI786515 ODE786512:ODE786515 ONA786512:ONA786515 OWW786512:OWW786515 PGS786512:PGS786515 PQO786512:PQO786515 QAK786512:QAK786515 QKG786512:QKG786515 QUC786512:QUC786515 RDY786512:RDY786515 RNU786512:RNU786515 RXQ786512:RXQ786515 SHM786512:SHM786515 SRI786512:SRI786515 TBE786512:TBE786515 TLA786512:TLA786515 TUW786512:TUW786515 UES786512:UES786515 UOO786512:UOO786515 UYK786512:UYK786515 VIG786512:VIG786515 VSC786512:VSC786515 WBY786512:WBY786515 WLU786512:WLU786515 WVQ786512:WVQ786515 I852048:I852051 JE852048:JE852051 TA852048:TA852051 ACW852048:ACW852051 AMS852048:AMS852051 AWO852048:AWO852051 BGK852048:BGK852051 BQG852048:BQG852051 CAC852048:CAC852051 CJY852048:CJY852051 CTU852048:CTU852051 DDQ852048:DDQ852051 DNM852048:DNM852051 DXI852048:DXI852051 EHE852048:EHE852051 ERA852048:ERA852051 FAW852048:FAW852051 FKS852048:FKS852051 FUO852048:FUO852051 GEK852048:GEK852051 GOG852048:GOG852051 GYC852048:GYC852051 HHY852048:HHY852051 HRU852048:HRU852051 IBQ852048:IBQ852051 ILM852048:ILM852051 IVI852048:IVI852051 JFE852048:JFE852051 JPA852048:JPA852051 JYW852048:JYW852051 KIS852048:KIS852051 KSO852048:KSO852051 LCK852048:LCK852051 LMG852048:LMG852051 LWC852048:LWC852051 MFY852048:MFY852051 MPU852048:MPU852051 MZQ852048:MZQ852051 NJM852048:NJM852051 NTI852048:NTI852051 ODE852048:ODE852051 ONA852048:ONA852051 OWW852048:OWW852051 PGS852048:PGS852051 PQO852048:PQO852051 QAK852048:QAK852051 QKG852048:QKG852051 QUC852048:QUC852051 RDY852048:RDY852051 RNU852048:RNU852051 RXQ852048:RXQ852051 SHM852048:SHM852051 SRI852048:SRI852051 TBE852048:TBE852051 TLA852048:TLA852051 TUW852048:TUW852051 UES852048:UES852051 UOO852048:UOO852051 UYK852048:UYK852051 VIG852048:VIG852051 VSC852048:VSC852051 WBY852048:WBY852051 WLU852048:WLU852051 WVQ852048:WVQ852051 I917584:I917587 JE917584:JE917587 TA917584:TA917587 ACW917584:ACW917587 AMS917584:AMS917587 AWO917584:AWO917587 BGK917584:BGK917587 BQG917584:BQG917587 CAC917584:CAC917587 CJY917584:CJY917587 CTU917584:CTU917587 DDQ917584:DDQ917587 DNM917584:DNM917587 DXI917584:DXI917587 EHE917584:EHE917587 ERA917584:ERA917587 FAW917584:FAW917587 FKS917584:FKS917587 FUO917584:FUO917587 GEK917584:GEK917587 GOG917584:GOG917587 GYC917584:GYC917587 HHY917584:HHY917587 HRU917584:HRU917587 IBQ917584:IBQ917587 ILM917584:ILM917587 IVI917584:IVI917587 JFE917584:JFE917587 JPA917584:JPA917587 JYW917584:JYW917587 KIS917584:KIS917587 KSO917584:KSO917587 LCK917584:LCK917587 LMG917584:LMG917587 LWC917584:LWC917587 MFY917584:MFY917587 MPU917584:MPU917587 MZQ917584:MZQ917587 NJM917584:NJM917587 NTI917584:NTI917587 ODE917584:ODE917587 ONA917584:ONA917587 OWW917584:OWW917587 PGS917584:PGS917587 PQO917584:PQO917587 QAK917584:QAK917587 QKG917584:QKG917587 QUC917584:QUC917587 RDY917584:RDY917587 RNU917584:RNU917587 RXQ917584:RXQ917587 SHM917584:SHM917587 SRI917584:SRI917587 TBE917584:TBE917587 TLA917584:TLA917587 TUW917584:TUW917587 UES917584:UES917587 UOO917584:UOO917587 UYK917584:UYK917587 VIG917584:VIG917587 VSC917584:VSC917587 WBY917584:WBY917587 WLU917584:WLU917587 WVQ917584:WVQ917587 I983120:I983123 JE983120:JE983123 TA983120:TA983123 ACW983120:ACW983123 AMS983120:AMS983123 AWO983120:AWO983123 BGK983120:BGK983123 BQG983120:BQG983123 CAC983120:CAC983123 CJY983120:CJY983123 CTU983120:CTU983123 DDQ983120:DDQ983123 DNM983120:DNM983123 DXI983120:DXI983123 EHE983120:EHE983123 ERA983120:ERA983123 FAW983120:FAW983123 FKS983120:FKS983123 FUO983120:FUO983123 GEK983120:GEK983123 GOG983120:GOG983123 GYC983120:GYC983123 HHY983120:HHY983123 HRU983120:HRU983123 IBQ983120:IBQ983123 ILM983120:ILM983123 IVI983120:IVI983123 JFE983120:JFE983123 JPA983120:JPA983123 JYW983120:JYW983123 KIS983120:KIS983123 KSO983120:KSO983123 LCK983120:LCK983123 LMG983120:LMG983123 LWC983120:LWC983123 MFY983120:MFY983123 MPU983120:MPU983123 MZQ983120:MZQ983123 NJM983120:NJM983123 NTI983120:NTI983123 ODE983120:ODE983123 ONA983120:ONA983123 OWW983120:OWW983123 PGS983120:PGS983123 PQO983120:PQO983123 QAK983120:QAK983123 QKG983120:QKG983123 QUC983120:QUC983123 RDY983120:RDY983123 RNU983120:RNU983123 RXQ983120:RXQ983123 SHM983120:SHM983123 SRI983120:SRI983123 TBE983120:TBE983123 TLA983120:TLA983123 TUW983120:TUW983123 UES983120:UES983123 UOO983120:UOO983123 UYK983120:UYK983123 VIG983120:VIG983123 VSC983120:VSC983123 WBY983120:WBY983123 WLU983120:WLU983123 WVQ983120:WVQ983123 I75:I77 JE75:JE77 TA75:TA77 ACW75:ACW77 AMS75:AMS77 AWO75:AWO77 BGK75:BGK77 BQG75:BQG77 CAC75:CAC77 CJY75:CJY77 CTU75:CTU77 DDQ75:DDQ77 DNM75:DNM77 DXI75:DXI77 EHE75:EHE77 ERA75:ERA77 FAW75:FAW77 FKS75:FKS77 FUO75:FUO77 GEK75:GEK77 GOG75:GOG77 GYC75:GYC77 HHY75:HHY77 HRU75:HRU77 IBQ75:IBQ77 ILM75:ILM77 IVI75:IVI77 JFE75:JFE77 JPA75:JPA77 JYW75:JYW77 KIS75:KIS77 KSO75:KSO77 LCK75:LCK77 LMG75:LMG77 LWC75:LWC77 MFY75:MFY77 MPU75:MPU77 MZQ75:MZQ77 NJM75:NJM77 NTI75:NTI77 ODE75:ODE77 ONA75:ONA77 OWW75:OWW77 PGS75:PGS77 PQO75:PQO77 QAK75:QAK77 QKG75:QKG77 QUC75:QUC77 RDY75:RDY77 RNU75:RNU77 RXQ75:RXQ77 SHM75:SHM77 SRI75:SRI77 TBE75:TBE77 TLA75:TLA77 TUW75:TUW77 UES75:UES77 UOO75:UOO77 UYK75:UYK77 VIG75:VIG77 VSC75:VSC77 WBY75:WBY77 WLU75:WLU77 WVQ75:WVQ77 I65611:I65613 JE65611:JE65613 TA65611:TA65613 ACW65611:ACW65613 AMS65611:AMS65613 AWO65611:AWO65613 BGK65611:BGK65613 BQG65611:BQG65613 CAC65611:CAC65613 CJY65611:CJY65613 CTU65611:CTU65613 DDQ65611:DDQ65613 DNM65611:DNM65613 DXI65611:DXI65613 EHE65611:EHE65613 ERA65611:ERA65613 FAW65611:FAW65613 FKS65611:FKS65613 FUO65611:FUO65613 GEK65611:GEK65613 GOG65611:GOG65613 GYC65611:GYC65613 HHY65611:HHY65613 HRU65611:HRU65613 IBQ65611:IBQ65613 ILM65611:ILM65613 IVI65611:IVI65613 JFE65611:JFE65613 JPA65611:JPA65613 JYW65611:JYW65613 KIS65611:KIS65613 KSO65611:KSO65613 LCK65611:LCK65613 LMG65611:LMG65613 LWC65611:LWC65613 MFY65611:MFY65613 MPU65611:MPU65613 MZQ65611:MZQ65613 NJM65611:NJM65613 NTI65611:NTI65613 ODE65611:ODE65613 ONA65611:ONA65613 OWW65611:OWW65613 PGS65611:PGS65613 PQO65611:PQO65613 QAK65611:QAK65613 QKG65611:QKG65613 QUC65611:QUC65613 RDY65611:RDY65613 RNU65611:RNU65613 RXQ65611:RXQ65613 SHM65611:SHM65613 SRI65611:SRI65613 TBE65611:TBE65613 TLA65611:TLA65613 TUW65611:TUW65613 UES65611:UES65613 UOO65611:UOO65613 UYK65611:UYK65613 VIG65611:VIG65613 VSC65611:VSC65613 WBY65611:WBY65613 WLU65611:WLU65613 WVQ65611:WVQ65613 I131147:I131149 JE131147:JE131149 TA131147:TA131149 ACW131147:ACW131149 AMS131147:AMS131149 AWO131147:AWO131149 BGK131147:BGK131149 BQG131147:BQG131149 CAC131147:CAC131149 CJY131147:CJY131149 CTU131147:CTU131149 DDQ131147:DDQ131149 DNM131147:DNM131149 DXI131147:DXI131149 EHE131147:EHE131149 ERA131147:ERA131149 FAW131147:FAW131149 FKS131147:FKS131149 FUO131147:FUO131149 GEK131147:GEK131149 GOG131147:GOG131149 GYC131147:GYC131149 HHY131147:HHY131149 HRU131147:HRU131149 IBQ131147:IBQ131149 ILM131147:ILM131149 IVI131147:IVI131149 JFE131147:JFE131149 JPA131147:JPA131149 JYW131147:JYW131149 KIS131147:KIS131149 KSO131147:KSO131149 LCK131147:LCK131149 LMG131147:LMG131149 LWC131147:LWC131149 MFY131147:MFY131149 MPU131147:MPU131149 MZQ131147:MZQ131149 NJM131147:NJM131149 NTI131147:NTI131149 ODE131147:ODE131149 ONA131147:ONA131149 OWW131147:OWW131149 PGS131147:PGS131149 PQO131147:PQO131149 QAK131147:QAK131149 QKG131147:QKG131149 QUC131147:QUC131149 RDY131147:RDY131149 RNU131147:RNU131149 RXQ131147:RXQ131149 SHM131147:SHM131149 SRI131147:SRI131149 TBE131147:TBE131149 TLA131147:TLA131149 TUW131147:TUW131149 UES131147:UES131149 UOO131147:UOO131149 UYK131147:UYK131149 VIG131147:VIG131149 VSC131147:VSC131149 WBY131147:WBY131149 WLU131147:WLU131149 WVQ131147:WVQ131149 I196683:I196685 JE196683:JE196685 TA196683:TA196685 ACW196683:ACW196685 AMS196683:AMS196685 AWO196683:AWO196685 BGK196683:BGK196685 BQG196683:BQG196685 CAC196683:CAC196685 CJY196683:CJY196685 CTU196683:CTU196685 DDQ196683:DDQ196685 DNM196683:DNM196685 DXI196683:DXI196685 EHE196683:EHE196685 ERA196683:ERA196685 FAW196683:FAW196685 FKS196683:FKS196685 FUO196683:FUO196685 GEK196683:GEK196685 GOG196683:GOG196685 GYC196683:GYC196685 HHY196683:HHY196685 HRU196683:HRU196685 IBQ196683:IBQ196685 ILM196683:ILM196685 IVI196683:IVI196685 JFE196683:JFE196685 JPA196683:JPA196685 JYW196683:JYW196685 KIS196683:KIS196685 KSO196683:KSO196685 LCK196683:LCK196685 LMG196683:LMG196685 LWC196683:LWC196685 MFY196683:MFY196685 MPU196683:MPU196685 MZQ196683:MZQ196685 NJM196683:NJM196685 NTI196683:NTI196685 ODE196683:ODE196685 ONA196683:ONA196685 OWW196683:OWW196685 PGS196683:PGS196685 PQO196683:PQO196685 QAK196683:QAK196685 QKG196683:QKG196685 QUC196683:QUC196685 RDY196683:RDY196685 RNU196683:RNU196685 RXQ196683:RXQ196685 SHM196683:SHM196685 SRI196683:SRI196685 TBE196683:TBE196685 TLA196683:TLA196685 TUW196683:TUW196685 UES196683:UES196685 UOO196683:UOO196685 UYK196683:UYK196685 VIG196683:VIG196685 VSC196683:VSC196685 WBY196683:WBY196685 WLU196683:WLU196685 WVQ196683:WVQ196685 I262219:I262221 JE262219:JE262221 TA262219:TA262221 ACW262219:ACW262221 AMS262219:AMS262221 AWO262219:AWO262221 BGK262219:BGK262221 BQG262219:BQG262221 CAC262219:CAC262221 CJY262219:CJY262221 CTU262219:CTU262221 DDQ262219:DDQ262221 DNM262219:DNM262221 DXI262219:DXI262221 EHE262219:EHE262221 ERA262219:ERA262221 FAW262219:FAW262221 FKS262219:FKS262221 FUO262219:FUO262221 GEK262219:GEK262221 GOG262219:GOG262221 GYC262219:GYC262221 HHY262219:HHY262221 HRU262219:HRU262221 IBQ262219:IBQ262221 ILM262219:ILM262221 IVI262219:IVI262221 JFE262219:JFE262221 JPA262219:JPA262221 JYW262219:JYW262221 KIS262219:KIS262221 KSO262219:KSO262221 LCK262219:LCK262221 LMG262219:LMG262221 LWC262219:LWC262221 MFY262219:MFY262221 MPU262219:MPU262221 MZQ262219:MZQ262221 NJM262219:NJM262221 NTI262219:NTI262221 ODE262219:ODE262221 ONA262219:ONA262221 OWW262219:OWW262221 PGS262219:PGS262221 PQO262219:PQO262221 QAK262219:QAK262221 QKG262219:QKG262221 QUC262219:QUC262221 RDY262219:RDY262221 RNU262219:RNU262221 RXQ262219:RXQ262221 SHM262219:SHM262221 SRI262219:SRI262221 TBE262219:TBE262221 TLA262219:TLA262221 TUW262219:TUW262221 UES262219:UES262221 UOO262219:UOO262221 UYK262219:UYK262221 VIG262219:VIG262221 VSC262219:VSC262221 WBY262219:WBY262221 WLU262219:WLU262221 WVQ262219:WVQ262221 I327755:I327757 JE327755:JE327757 TA327755:TA327757 ACW327755:ACW327757 AMS327755:AMS327757 AWO327755:AWO327757 BGK327755:BGK327757 BQG327755:BQG327757 CAC327755:CAC327757 CJY327755:CJY327757 CTU327755:CTU327757 DDQ327755:DDQ327757 DNM327755:DNM327757 DXI327755:DXI327757 EHE327755:EHE327757 ERA327755:ERA327757 FAW327755:FAW327757 FKS327755:FKS327757 FUO327755:FUO327757 GEK327755:GEK327757 GOG327755:GOG327757 GYC327755:GYC327757 HHY327755:HHY327757 HRU327755:HRU327757 IBQ327755:IBQ327757 ILM327755:ILM327757 IVI327755:IVI327757 JFE327755:JFE327757 JPA327755:JPA327757 JYW327755:JYW327757 KIS327755:KIS327757 KSO327755:KSO327757 LCK327755:LCK327757 LMG327755:LMG327757 LWC327755:LWC327757 MFY327755:MFY327757 MPU327755:MPU327757 MZQ327755:MZQ327757 NJM327755:NJM327757 NTI327755:NTI327757 ODE327755:ODE327757 ONA327755:ONA327757 OWW327755:OWW327757 PGS327755:PGS327757 PQO327755:PQO327757 QAK327755:QAK327757 QKG327755:QKG327757 QUC327755:QUC327757 RDY327755:RDY327757 RNU327755:RNU327757 RXQ327755:RXQ327757 SHM327755:SHM327757 SRI327755:SRI327757 TBE327755:TBE327757 TLA327755:TLA327757 TUW327755:TUW327757 UES327755:UES327757 UOO327755:UOO327757 UYK327755:UYK327757 VIG327755:VIG327757 VSC327755:VSC327757 WBY327755:WBY327757 WLU327755:WLU327757 WVQ327755:WVQ327757 I393291:I393293 JE393291:JE393293 TA393291:TA393293 ACW393291:ACW393293 AMS393291:AMS393293 AWO393291:AWO393293 BGK393291:BGK393293 BQG393291:BQG393293 CAC393291:CAC393293 CJY393291:CJY393293 CTU393291:CTU393293 DDQ393291:DDQ393293 DNM393291:DNM393293 DXI393291:DXI393293 EHE393291:EHE393293 ERA393291:ERA393293 FAW393291:FAW393293 FKS393291:FKS393293 FUO393291:FUO393293 GEK393291:GEK393293 GOG393291:GOG393293 GYC393291:GYC393293 HHY393291:HHY393293 HRU393291:HRU393293 IBQ393291:IBQ393293 ILM393291:ILM393293 IVI393291:IVI393293 JFE393291:JFE393293 JPA393291:JPA393293 JYW393291:JYW393293 KIS393291:KIS393293 KSO393291:KSO393293 LCK393291:LCK393293 LMG393291:LMG393293 LWC393291:LWC393293 MFY393291:MFY393293 MPU393291:MPU393293 MZQ393291:MZQ393293 NJM393291:NJM393293 NTI393291:NTI393293 ODE393291:ODE393293 ONA393291:ONA393293 OWW393291:OWW393293 PGS393291:PGS393293 PQO393291:PQO393293 QAK393291:QAK393293 QKG393291:QKG393293 QUC393291:QUC393293 RDY393291:RDY393293 RNU393291:RNU393293 RXQ393291:RXQ393293 SHM393291:SHM393293 SRI393291:SRI393293 TBE393291:TBE393293 TLA393291:TLA393293 TUW393291:TUW393293 UES393291:UES393293 UOO393291:UOO393293 UYK393291:UYK393293 VIG393291:VIG393293 VSC393291:VSC393293 WBY393291:WBY393293 WLU393291:WLU393293 WVQ393291:WVQ393293 I458827:I458829 JE458827:JE458829 TA458827:TA458829 ACW458827:ACW458829 AMS458827:AMS458829 AWO458827:AWO458829 BGK458827:BGK458829 BQG458827:BQG458829 CAC458827:CAC458829 CJY458827:CJY458829 CTU458827:CTU458829 DDQ458827:DDQ458829 DNM458827:DNM458829 DXI458827:DXI458829 EHE458827:EHE458829 ERA458827:ERA458829 FAW458827:FAW458829 FKS458827:FKS458829 FUO458827:FUO458829 GEK458827:GEK458829 GOG458827:GOG458829 GYC458827:GYC458829 HHY458827:HHY458829 HRU458827:HRU458829 IBQ458827:IBQ458829 ILM458827:ILM458829 IVI458827:IVI458829 JFE458827:JFE458829 JPA458827:JPA458829 JYW458827:JYW458829 KIS458827:KIS458829 KSO458827:KSO458829 LCK458827:LCK458829 LMG458827:LMG458829 LWC458827:LWC458829 MFY458827:MFY458829 MPU458827:MPU458829 MZQ458827:MZQ458829 NJM458827:NJM458829 NTI458827:NTI458829 ODE458827:ODE458829 ONA458827:ONA458829 OWW458827:OWW458829 PGS458827:PGS458829 PQO458827:PQO458829 QAK458827:QAK458829 QKG458827:QKG458829 QUC458827:QUC458829 RDY458827:RDY458829 RNU458827:RNU458829 RXQ458827:RXQ458829 SHM458827:SHM458829 SRI458827:SRI458829 TBE458827:TBE458829 TLA458827:TLA458829 TUW458827:TUW458829 UES458827:UES458829 UOO458827:UOO458829 UYK458827:UYK458829 VIG458827:VIG458829 VSC458827:VSC458829 WBY458827:WBY458829 WLU458827:WLU458829 WVQ458827:WVQ458829 I524363:I524365 JE524363:JE524365 TA524363:TA524365 ACW524363:ACW524365 AMS524363:AMS524365 AWO524363:AWO524365 BGK524363:BGK524365 BQG524363:BQG524365 CAC524363:CAC524365 CJY524363:CJY524365 CTU524363:CTU524365 DDQ524363:DDQ524365 DNM524363:DNM524365 DXI524363:DXI524365 EHE524363:EHE524365 ERA524363:ERA524365 FAW524363:FAW524365 FKS524363:FKS524365 FUO524363:FUO524365 GEK524363:GEK524365 GOG524363:GOG524365 GYC524363:GYC524365 HHY524363:HHY524365 HRU524363:HRU524365 IBQ524363:IBQ524365 ILM524363:ILM524365 IVI524363:IVI524365 JFE524363:JFE524365 JPA524363:JPA524365 JYW524363:JYW524365 KIS524363:KIS524365 KSO524363:KSO524365 LCK524363:LCK524365 LMG524363:LMG524365 LWC524363:LWC524365 MFY524363:MFY524365 MPU524363:MPU524365 MZQ524363:MZQ524365 NJM524363:NJM524365 NTI524363:NTI524365 ODE524363:ODE524365 ONA524363:ONA524365 OWW524363:OWW524365 PGS524363:PGS524365 PQO524363:PQO524365 QAK524363:QAK524365 QKG524363:QKG524365 QUC524363:QUC524365 RDY524363:RDY524365 RNU524363:RNU524365 RXQ524363:RXQ524365 SHM524363:SHM524365 SRI524363:SRI524365 TBE524363:TBE524365 TLA524363:TLA524365 TUW524363:TUW524365 UES524363:UES524365 UOO524363:UOO524365 UYK524363:UYK524365 VIG524363:VIG524365 VSC524363:VSC524365 WBY524363:WBY524365 WLU524363:WLU524365 WVQ524363:WVQ524365 I589899:I589901 JE589899:JE589901 TA589899:TA589901 ACW589899:ACW589901 AMS589899:AMS589901 AWO589899:AWO589901 BGK589899:BGK589901 BQG589899:BQG589901 CAC589899:CAC589901 CJY589899:CJY589901 CTU589899:CTU589901 DDQ589899:DDQ589901 DNM589899:DNM589901 DXI589899:DXI589901 EHE589899:EHE589901 ERA589899:ERA589901 FAW589899:FAW589901 FKS589899:FKS589901 FUO589899:FUO589901 GEK589899:GEK589901 GOG589899:GOG589901 GYC589899:GYC589901 HHY589899:HHY589901 HRU589899:HRU589901 IBQ589899:IBQ589901 ILM589899:ILM589901 IVI589899:IVI589901 JFE589899:JFE589901 JPA589899:JPA589901 JYW589899:JYW589901 KIS589899:KIS589901 KSO589899:KSO589901 LCK589899:LCK589901 LMG589899:LMG589901 LWC589899:LWC589901 MFY589899:MFY589901 MPU589899:MPU589901 MZQ589899:MZQ589901 NJM589899:NJM589901 NTI589899:NTI589901 ODE589899:ODE589901 ONA589899:ONA589901 OWW589899:OWW589901 PGS589899:PGS589901 PQO589899:PQO589901 QAK589899:QAK589901 QKG589899:QKG589901 QUC589899:QUC589901 RDY589899:RDY589901 RNU589899:RNU589901 RXQ589899:RXQ589901 SHM589899:SHM589901 SRI589899:SRI589901 TBE589899:TBE589901 TLA589899:TLA589901 TUW589899:TUW589901 UES589899:UES589901 UOO589899:UOO589901 UYK589899:UYK589901 VIG589899:VIG589901 VSC589899:VSC589901 WBY589899:WBY589901 WLU589899:WLU589901 WVQ589899:WVQ589901 I655435:I655437 JE655435:JE655437 TA655435:TA655437 ACW655435:ACW655437 AMS655435:AMS655437 AWO655435:AWO655437 BGK655435:BGK655437 BQG655435:BQG655437 CAC655435:CAC655437 CJY655435:CJY655437 CTU655435:CTU655437 DDQ655435:DDQ655437 DNM655435:DNM655437 DXI655435:DXI655437 EHE655435:EHE655437 ERA655435:ERA655437 FAW655435:FAW655437 FKS655435:FKS655437 FUO655435:FUO655437 GEK655435:GEK655437 GOG655435:GOG655437 GYC655435:GYC655437 HHY655435:HHY655437 HRU655435:HRU655437 IBQ655435:IBQ655437 ILM655435:ILM655437 IVI655435:IVI655437 JFE655435:JFE655437 JPA655435:JPA655437 JYW655435:JYW655437 KIS655435:KIS655437 KSO655435:KSO655437 LCK655435:LCK655437 LMG655435:LMG655437 LWC655435:LWC655437 MFY655435:MFY655437 MPU655435:MPU655437 MZQ655435:MZQ655437 NJM655435:NJM655437 NTI655435:NTI655437 ODE655435:ODE655437 ONA655435:ONA655437 OWW655435:OWW655437 PGS655435:PGS655437 PQO655435:PQO655437 QAK655435:QAK655437 QKG655435:QKG655437 QUC655435:QUC655437 RDY655435:RDY655437 RNU655435:RNU655437 RXQ655435:RXQ655437 SHM655435:SHM655437 SRI655435:SRI655437 TBE655435:TBE655437 TLA655435:TLA655437 TUW655435:TUW655437 UES655435:UES655437 UOO655435:UOO655437 UYK655435:UYK655437 VIG655435:VIG655437 VSC655435:VSC655437 WBY655435:WBY655437 WLU655435:WLU655437 WVQ655435:WVQ655437 I720971:I720973 JE720971:JE720973 TA720971:TA720973 ACW720971:ACW720973 AMS720971:AMS720973 AWO720971:AWO720973 BGK720971:BGK720973 BQG720971:BQG720973 CAC720971:CAC720973 CJY720971:CJY720973 CTU720971:CTU720973 DDQ720971:DDQ720973 DNM720971:DNM720973 DXI720971:DXI720973 EHE720971:EHE720973 ERA720971:ERA720973 FAW720971:FAW720973 FKS720971:FKS720973 FUO720971:FUO720973 GEK720971:GEK720973 GOG720971:GOG720973 GYC720971:GYC720973 HHY720971:HHY720973 HRU720971:HRU720973 IBQ720971:IBQ720973 ILM720971:ILM720973 IVI720971:IVI720973 JFE720971:JFE720973 JPA720971:JPA720973 JYW720971:JYW720973 KIS720971:KIS720973 KSO720971:KSO720973 LCK720971:LCK720973 LMG720971:LMG720973 LWC720971:LWC720973 MFY720971:MFY720973 MPU720971:MPU720973 MZQ720971:MZQ720973 NJM720971:NJM720973 NTI720971:NTI720973 ODE720971:ODE720973 ONA720971:ONA720973 OWW720971:OWW720973 PGS720971:PGS720973 PQO720971:PQO720973 QAK720971:QAK720973 QKG720971:QKG720973 QUC720971:QUC720973 RDY720971:RDY720973 RNU720971:RNU720973 RXQ720971:RXQ720973 SHM720971:SHM720973 SRI720971:SRI720973 TBE720971:TBE720973 TLA720971:TLA720973 TUW720971:TUW720973 UES720971:UES720973 UOO720971:UOO720973 UYK720971:UYK720973 VIG720971:VIG720973 VSC720971:VSC720973 WBY720971:WBY720973 WLU720971:WLU720973 WVQ720971:WVQ720973 I786507:I786509 JE786507:JE786509 TA786507:TA786509 ACW786507:ACW786509 AMS786507:AMS786509 AWO786507:AWO786509 BGK786507:BGK786509 BQG786507:BQG786509 CAC786507:CAC786509 CJY786507:CJY786509 CTU786507:CTU786509 DDQ786507:DDQ786509 DNM786507:DNM786509 DXI786507:DXI786509 EHE786507:EHE786509 ERA786507:ERA786509 FAW786507:FAW786509 FKS786507:FKS786509 FUO786507:FUO786509 GEK786507:GEK786509 GOG786507:GOG786509 GYC786507:GYC786509 HHY786507:HHY786509 HRU786507:HRU786509 IBQ786507:IBQ786509 ILM786507:ILM786509 IVI786507:IVI786509 JFE786507:JFE786509 JPA786507:JPA786509 JYW786507:JYW786509 KIS786507:KIS786509 KSO786507:KSO786509 LCK786507:LCK786509 LMG786507:LMG786509 LWC786507:LWC786509 MFY786507:MFY786509 MPU786507:MPU786509 MZQ786507:MZQ786509 NJM786507:NJM786509 NTI786507:NTI786509 ODE786507:ODE786509 ONA786507:ONA786509 OWW786507:OWW786509 PGS786507:PGS786509 PQO786507:PQO786509 QAK786507:QAK786509 QKG786507:QKG786509 QUC786507:QUC786509 RDY786507:RDY786509 RNU786507:RNU786509 RXQ786507:RXQ786509 SHM786507:SHM786509 SRI786507:SRI786509 TBE786507:TBE786509 TLA786507:TLA786509 TUW786507:TUW786509 UES786507:UES786509 UOO786507:UOO786509 UYK786507:UYK786509 VIG786507:VIG786509 VSC786507:VSC786509 WBY786507:WBY786509 WLU786507:WLU786509 WVQ786507:WVQ786509 I852043:I852045 JE852043:JE852045 TA852043:TA852045 ACW852043:ACW852045 AMS852043:AMS852045 AWO852043:AWO852045 BGK852043:BGK852045 BQG852043:BQG852045 CAC852043:CAC852045 CJY852043:CJY852045 CTU852043:CTU852045 DDQ852043:DDQ852045 DNM852043:DNM852045 DXI852043:DXI852045 EHE852043:EHE852045 ERA852043:ERA852045 FAW852043:FAW852045 FKS852043:FKS852045 FUO852043:FUO852045 GEK852043:GEK852045 GOG852043:GOG852045 GYC852043:GYC852045 HHY852043:HHY852045 HRU852043:HRU852045 IBQ852043:IBQ852045 ILM852043:ILM852045 IVI852043:IVI852045 JFE852043:JFE852045 JPA852043:JPA852045 JYW852043:JYW852045 KIS852043:KIS852045 KSO852043:KSO852045 LCK852043:LCK852045 LMG852043:LMG852045 LWC852043:LWC852045 MFY852043:MFY852045 MPU852043:MPU852045 MZQ852043:MZQ852045 NJM852043:NJM852045 NTI852043:NTI852045 ODE852043:ODE852045 ONA852043:ONA852045 OWW852043:OWW852045 PGS852043:PGS852045 PQO852043:PQO852045 QAK852043:QAK852045 QKG852043:QKG852045 QUC852043:QUC852045 RDY852043:RDY852045 RNU852043:RNU852045 RXQ852043:RXQ852045 SHM852043:SHM852045 SRI852043:SRI852045 TBE852043:TBE852045 TLA852043:TLA852045 TUW852043:TUW852045 UES852043:UES852045 UOO852043:UOO852045 UYK852043:UYK852045 VIG852043:VIG852045 VSC852043:VSC852045 WBY852043:WBY852045 WLU852043:WLU852045 WVQ852043:WVQ852045 I917579:I917581 JE917579:JE917581 TA917579:TA917581 ACW917579:ACW917581 AMS917579:AMS917581 AWO917579:AWO917581 BGK917579:BGK917581 BQG917579:BQG917581 CAC917579:CAC917581 CJY917579:CJY917581 CTU917579:CTU917581 DDQ917579:DDQ917581 DNM917579:DNM917581 DXI917579:DXI917581 EHE917579:EHE917581 ERA917579:ERA917581 FAW917579:FAW917581 FKS917579:FKS917581 FUO917579:FUO917581 GEK917579:GEK917581 GOG917579:GOG917581 GYC917579:GYC917581 HHY917579:HHY917581 HRU917579:HRU917581 IBQ917579:IBQ917581 ILM917579:ILM917581 IVI917579:IVI917581 JFE917579:JFE917581 JPA917579:JPA917581 JYW917579:JYW917581 KIS917579:KIS917581 KSO917579:KSO917581 LCK917579:LCK917581 LMG917579:LMG917581 LWC917579:LWC917581 MFY917579:MFY917581 MPU917579:MPU917581 MZQ917579:MZQ917581 NJM917579:NJM917581 NTI917579:NTI917581 ODE917579:ODE917581 ONA917579:ONA917581 OWW917579:OWW917581 PGS917579:PGS917581 PQO917579:PQO917581 QAK917579:QAK917581 QKG917579:QKG917581 QUC917579:QUC917581 RDY917579:RDY917581 RNU917579:RNU917581 RXQ917579:RXQ917581 SHM917579:SHM917581 SRI917579:SRI917581 TBE917579:TBE917581 TLA917579:TLA917581 TUW917579:TUW917581 UES917579:UES917581 UOO917579:UOO917581 UYK917579:UYK917581 VIG917579:VIG917581 VSC917579:VSC917581 WBY917579:WBY917581 WLU917579:WLU917581 WVQ917579:WVQ917581 I983115:I983117 JE983115:JE983117 TA983115:TA983117 ACW983115:ACW983117 AMS983115:AMS983117 AWO983115:AWO983117 BGK983115:BGK983117 BQG983115:BQG983117 CAC983115:CAC983117 CJY983115:CJY983117 CTU983115:CTU983117 DDQ983115:DDQ983117 DNM983115:DNM983117 DXI983115:DXI983117 EHE983115:EHE983117 ERA983115:ERA983117 FAW983115:FAW983117 FKS983115:FKS983117 FUO983115:FUO983117 GEK983115:GEK983117 GOG983115:GOG983117 GYC983115:GYC983117 HHY983115:HHY983117 HRU983115:HRU983117 IBQ983115:IBQ983117 ILM983115:ILM983117 IVI983115:IVI983117 JFE983115:JFE983117 JPA983115:JPA983117 JYW983115:JYW983117 KIS983115:KIS983117 KSO983115:KSO983117 LCK983115:LCK983117 LMG983115:LMG983117 LWC983115:LWC983117 MFY983115:MFY983117 MPU983115:MPU983117 MZQ983115:MZQ983117 NJM983115:NJM983117 NTI983115:NTI983117 ODE983115:ODE983117 ONA983115:ONA983117 OWW983115:OWW983117 PGS983115:PGS983117 PQO983115:PQO983117 QAK983115:QAK983117 QKG983115:QKG983117 QUC983115:QUC983117 RDY983115:RDY983117 RNU983115:RNU983117 RXQ983115:RXQ983117 SHM983115:SHM983117 SRI983115:SRI983117 TBE983115:TBE983117 TLA983115:TLA983117 TUW983115:TUW983117 UES983115:UES983117 UOO983115:UOO983117 UYK983115:UYK983117 VIG983115:VIG983117 VSC983115:VSC983117 WBY983115:WBY983117 WLU983115:WLU983117 WVQ983115:WVQ983117 I48 JE48 TA48 ACW48 AMS48 AWO48 BGK48 BQG48 CAC48 CJY48 CTU48 DDQ48 DNM48 DXI48 EHE48 ERA48 FAW48 FKS48 FUO48 GEK48 GOG48 GYC48 HHY48 HRU48 IBQ48 ILM48 IVI48 JFE48 JPA48 JYW48 KIS48 KSO48 LCK48 LMG48 LWC48 MFY48 MPU48 MZQ48 NJM48 NTI48 ODE48 ONA48 OWW48 PGS48 PQO48 QAK48 QKG48 QUC48 RDY48 RNU48 RXQ48 SHM48 SRI48 TBE48 TLA48 TUW48 UES48 UOO48 UYK48 VIG48 VSC48 WBY48 WLU48 WVQ48 I65584 JE65584 TA65584 ACW65584 AMS65584 AWO65584 BGK65584 BQG65584 CAC65584 CJY65584 CTU65584 DDQ65584 DNM65584 DXI65584 EHE65584 ERA65584 FAW65584 FKS65584 FUO65584 GEK65584 GOG65584 GYC65584 HHY65584 HRU65584 IBQ65584 ILM65584 IVI65584 JFE65584 JPA65584 JYW65584 KIS65584 KSO65584 LCK65584 LMG65584 LWC65584 MFY65584 MPU65584 MZQ65584 NJM65584 NTI65584 ODE65584 ONA65584 OWW65584 PGS65584 PQO65584 QAK65584 QKG65584 QUC65584 RDY65584 RNU65584 RXQ65584 SHM65584 SRI65584 TBE65584 TLA65584 TUW65584 UES65584 UOO65584 UYK65584 VIG65584 VSC65584 WBY65584 WLU65584 WVQ65584 I131120 JE131120 TA131120 ACW131120 AMS131120 AWO131120 BGK131120 BQG131120 CAC131120 CJY131120 CTU131120 DDQ131120 DNM131120 DXI131120 EHE131120 ERA131120 FAW131120 FKS131120 FUO131120 GEK131120 GOG131120 GYC131120 HHY131120 HRU131120 IBQ131120 ILM131120 IVI131120 JFE131120 JPA131120 JYW131120 KIS131120 KSO131120 LCK131120 LMG131120 LWC131120 MFY131120 MPU131120 MZQ131120 NJM131120 NTI131120 ODE131120 ONA131120 OWW131120 PGS131120 PQO131120 QAK131120 QKG131120 QUC131120 RDY131120 RNU131120 RXQ131120 SHM131120 SRI131120 TBE131120 TLA131120 TUW131120 UES131120 UOO131120 UYK131120 VIG131120 VSC131120 WBY131120 WLU131120 WVQ131120 I196656 JE196656 TA196656 ACW196656 AMS196656 AWO196656 BGK196656 BQG196656 CAC196656 CJY196656 CTU196656 DDQ196656 DNM196656 DXI196656 EHE196656 ERA196656 FAW196656 FKS196656 FUO196656 GEK196656 GOG196656 GYC196656 HHY196656 HRU196656 IBQ196656 ILM196656 IVI196656 JFE196656 JPA196656 JYW196656 KIS196656 KSO196656 LCK196656 LMG196656 LWC196656 MFY196656 MPU196656 MZQ196656 NJM196656 NTI196656 ODE196656 ONA196656 OWW196656 PGS196656 PQO196656 QAK196656 QKG196656 QUC196656 RDY196656 RNU196656 RXQ196656 SHM196656 SRI196656 TBE196656 TLA196656 TUW196656 UES196656 UOO196656 UYK196656 VIG196656 VSC196656 WBY196656 WLU196656 WVQ196656 I262192 JE262192 TA262192 ACW262192 AMS262192 AWO262192 BGK262192 BQG262192 CAC262192 CJY262192 CTU262192 DDQ262192 DNM262192 DXI262192 EHE262192 ERA262192 FAW262192 FKS262192 FUO262192 GEK262192 GOG262192 GYC262192 HHY262192 HRU262192 IBQ262192 ILM262192 IVI262192 JFE262192 JPA262192 JYW262192 KIS262192 KSO262192 LCK262192 LMG262192 LWC262192 MFY262192 MPU262192 MZQ262192 NJM262192 NTI262192 ODE262192 ONA262192 OWW262192 PGS262192 PQO262192 QAK262192 QKG262192 QUC262192 RDY262192 RNU262192 RXQ262192 SHM262192 SRI262192 TBE262192 TLA262192 TUW262192 UES262192 UOO262192 UYK262192 VIG262192 VSC262192 WBY262192 WLU262192 WVQ262192 I327728 JE327728 TA327728 ACW327728 AMS327728 AWO327728 BGK327728 BQG327728 CAC327728 CJY327728 CTU327728 DDQ327728 DNM327728 DXI327728 EHE327728 ERA327728 FAW327728 FKS327728 FUO327728 GEK327728 GOG327728 GYC327728 HHY327728 HRU327728 IBQ327728 ILM327728 IVI327728 JFE327728 JPA327728 JYW327728 KIS327728 KSO327728 LCK327728 LMG327728 LWC327728 MFY327728 MPU327728 MZQ327728 NJM327728 NTI327728 ODE327728 ONA327728 OWW327728 PGS327728 PQO327728 QAK327728 QKG327728 QUC327728 RDY327728 RNU327728 RXQ327728 SHM327728 SRI327728 TBE327728 TLA327728 TUW327728 UES327728 UOO327728 UYK327728 VIG327728 VSC327728 WBY327728 WLU327728 WVQ327728 I393264 JE393264 TA393264 ACW393264 AMS393264 AWO393264 BGK393264 BQG393264 CAC393264 CJY393264 CTU393264 DDQ393264 DNM393264 DXI393264 EHE393264 ERA393264 FAW393264 FKS393264 FUO393264 GEK393264 GOG393264 GYC393264 HHY393264 HRU393264 IBQ393264 ILM393264 IVI393264 JFE393264 JPA393264 JYW393264 KIS393264 KSO393264 LCK393264 LMG393264 LWC393264 MFY393264 MPU393264 MZQ393264 NJM393264 NTI393264 ODE393264 ONA393264 OWW393264 PGS393264 PQO393264 QAK393264 QKG393264 QUC393264 RDY393264 RNU393264 RXQ393264 SHM393264 SRI393264 TBE393264 TLA393264 TUW393264 UES393264 UOO393264 UYK393264 VIG393264 VSC393264 WBY393264 WLU393264 WVQ393264 I458800 JE458800 TA458800 ACW458800 AMS458800 AWO458800 BGK458800 BQG458800 CAC458800 CJY458800 CTU458800 DDQ458800 DNM458800 DXI458800 EHE458800 ERA458800 FAW458800 FKS458800 FUO458800 GEK458800 GOG458800 GYC458800 HHY458800 HRU458800 IBQ458800 ILM458800 IVI458800 JFE458800 JPA458800 JYW458800 KIS458800 KSO458800 LCK458800 LMG458800 LWC458800 MFY458800 MPU458800 MZQ458800 NJM458800 NTI458800 ODE458800 ONA458800 OWW458800 PGS458800 PQO458800 QAK458800 QKG458800 QUC458800 RDY458800 RNU458800 RXQ458800 SHM458800 SRI458800 TBE458800 TLA458800 TUW458800 UES458800 UOO458800 UYK458800 VIG458800 VSC458800 WBY458800 WLU458800 WVQ458800 I524336 JE524336 TA524336 ACW524336 AMS524336 AWO524336 BGK524336 BQG524336 CAC524336 CJY524336 CTU524336 DDQ524336 DNM524336 DXI524336 EHE524336 ERA524336 FAW524336 FKS524336 FUO524336 GEK524336 GOG524336 GYC524336 HHY524336 HRU524336 IBQ524336 ILM524336 IVI524336 JFE524336 JPA524336 JYW524336 KIS524336 KSO524336 LCK524336 LMG524336 LWC524336 MFY524336 MPU524336 MZQ524336 NJM524336 NTI524336 ODE524336 ONA524336 OWW524336 PGS524336 PQO524336 QAK524336 QKG524336 QUC524336 RDY524336 RNU524336 RXQ524336 SHM524336 SRI524336 TBE524336 TLA524336 TUW524336 UES524336 UOO524336 UYK524336 VIG524336 VSC524336 WBY524336 WLU524336 WVQ524336 I589872 JE589872 TA589872 ACW589872 AMS589872 AWO589872 BGK589872 BQG589872 CAC589872 CJY589872 CTU589872 DDQ589872 DNM589872 DXI589872 EHE589872 ERA589872 FAW589872 FKS589872 FUO589872 GEK589872 GOG589872 GYC589872 HHY589872 HRU589872 IBQ589872 ILM589872 IVI589872 JFE589872 JPA589872 JYW589872 KIS589872 KSO589872 LCK589872 LMG589872 LWC589872 MFY589872 MPU589872 MZQ589872 NJM589872 NTI589872 ODE589872 ONA589872 OWW589872 PGS589872 PQO589872 QAK589872 QKG589872 QUC589872 RDY589872 RNU589872 RXQ589872 SHM589872 SRI589872 TBE589872 TLA589872 TUW589872 UES589872 UOO589872 UYK589872 VIG589872 VSC589872 WBY589872 WLU589872 WVQ589872 I655408 JE655408 TA655408 ACW655408 AMS655408 AWO655408 BGK655408 BQG655408 CAC655408 CJY655408 CTU655408 DDQ655408 DNM655408 DXI655408 EHE655408 ERA655408 FAW655408 FKS655408 FUO655408 GEK655408 GOG655408 GYC655408 HHY655408 HRU655408 IBQ655408 ILM655408 IVI655408 JFE655408 JPA655408 JYW655408 KIS655408 KSO655408 LCK655408 LMG655408 LWC655408 MFY655408 MPU655408 MZQ655408 NJM655408 NTI655408 ODE655408 ONA655408 OWW655408 PGS655408 PQO655408 QAK655408 QKG655408 QUC655408 RDY655408 RNU655408 RXQ655408 SHM655408 SRI655408 TBE655408 TLA655408 TUW655408 UES655408 UOO655408 UYK655408 VIG655408 VSC655408 WBY655408 WLU655408 WVQ655408 I720944 JE720944 TA720944 ACW720944 AMS720944 AWO720944 BGK720944 BQG720944 CAC720944 CJY720944 CTU720944 DDQ720944 DNM720944 DXI720944 EHE720944 ERA720944 FAW720944 FKS720944 FUO720944 GEK720944 GOG720944 GYC720944 HHY720944 HRU720944 IBQ720944 ILM720944 IVI720944 JFE720944 JPA720944 JYW720944 KIS720944 KSO720944 LCK720944 LMG720944 LWC720944 MFY720944 MPU720944 MZQ720944 NJM720944 NTI720944 ODE720944 ONA720944 OWW720944 PGS720944 PQO720944 QAK720944 QKG720944 QUC720944 RDY720944 RNU720944 RXQ720944 SHM720944 SRI720944 TBE720944 TLA720944 TUW720944 UES720944 UOO720944 UYK720944 VIG720944 VSC720944 WBY720944 WLU720944 WVQ720944 I786480 JE786480 TA786480 ACW786480 AMS786480 AWO786480 BGK786480 BQG786480 CAC786480 CJY786480 CTU786480 DDQ786480 DNM786480 DXI786480 EHE786480 ERA786480 FAW786480 FKS786480 FUO786480 GEK786480 GOG786480 GYC786480 HHY786480 HRU786480 IBQ786480 ILM786480 IVI786480 JFE786480 JPA786480 JYW786480 KIS786480 KSO786480 LCK786480 LMG786480 LWC786480 MFY786480 MPU786480 MZQ786480 NJM786480 NTI786480 ODE786480 ONA786480 OWW786480 PGS786480 PQO786480 QAK786480 QKG786480 QUC786480 RDY786480 RNU786480 RXQ786480 SHM786480 SRI786480 TBE786480 TLA786480 TUW786480 UES786480 UOO786480 UYK786480 VIG786480 VSC786480 WBY786480 WLU786480 WVQ786480 I852016 JE852016 TA852016 ACW852016 AMS852016 AWO852016 BGK852016 BQG852016 CAC852016 CJY852016 CTU852016 DDQ852016 DNM852016 DXI852016 EHE852016 ERA852016 FAW852016 FKS852016 FUO852016 GEK852016 GOG852016 GYC852016 HHY852016 HRU852016 IBQ852016 ILM852016 IVI852016 JFE852016 JPA852016 JYW852016 KIS852016 KSO852016 LCK852016 LMG852016 LWC852016 MFY852016 MPU852016 MZQ852016 NJM852016 NTI852016 ODE852016 ONA852016 OWW852016 PGS852016 PQO852016 QAK852016 QKG852016 QUC852016 RDY852016 RNU852016 RXQ852016 SHM852016 SRI852016 TBE852016 TLA852016 TUW852016 UES852016 UOO852016 UYK852016 VIG852016 VSC852016 WBY852016 WLU852016 WVQ852016 I917552 JE917552 TA917552 ACW917552 AMS917552 AWO917552 BGK917552 BQG917552 CAC917552 CJY917552 CTU917552 DDQ917552 DNM917552 DXI917552 EHE917552 ERA917552 FAW917552 FKS917552 FUO917552 GEK917552 GOG917552 GYC917552 HHY917552 HRU917552 IBQ917552 ILM917552 IVI917552 JFE917552 JPA917552 JYW917552 KIS917552 KSO917552 LCK917552 LMG917552 LWC917552 MFY917552 MPU917552 MZQ917552 NJM917552 NTI917552 ODE917552 ONA917552 OWW917552 PGS917552 PQO917552 QAK917552 QKG917552 QUC917552 RDY917552 RNU917552 RXQ917552 SHM917552 SRI917552 TBE917552 TLA917552 TUW917552 UES917552 UOO917552 UYK917552 VIG917552 VSC917552 WBY917552 WLU917552 WVQ917552 I983088 JE983088 TA983088 ACW983088 AMS983088 AWO983088 BGK983088 BQG983088 CAC983088 CJY983088 CTU983088 DDQ983088 DNM983088 DXI983088 EHE983088 ERA983088 FAW983088 FKS983088 FUO983088 GEK983088 GOG983088 GYC983088 HHY983088 HRU983088 IBQ983088 ILM983088 IVI983088 JFE983088 JPA983088 JYW983088 KIS983088 KSO983088 LCK983088 LMG983088 LWC983088 MFY983088 MPU983088 MZQ983088 NJM983088 NTI983088 ODE983088 ONA983088 OWW983088 PGS983088 PQO983088 QAK983088 QKG983088 QUC983088 RDY983088 RNU983088 RXQ983088 SHM983088 SRI983088 TBE983088 TLA983088 TUW983088 UES983088 UOO983088 UYK983088 VIG983088 VSC983088 WBY983088 WLU983088 WVQ983088 I28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I65564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I131100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I196636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I262172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I327708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I393244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I458780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I524316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I589852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I655388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I720924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I786460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I851996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I917532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I983068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I65566 JE65566 TA65566 ACW65566 AMS65566 AWO65566 BGK65566 BQG65566 CAC65566 CJY65566 CTU65566 DDQ65566 DNM65566 DXI65566 EHE65566 ERA65566 FAW65566 FKS65566 FUO65566 GEK65566 GOG65566 GYC65566 HHY65566 HRU65566 IBQ65566 ILM65566 IVI65566 JFE65566 JPA65566 JYW65566 KIS65566 KSO65566 LCK65566 LMG65566 LWC65566 MFY65566 MPU65566 MZQ65566 NJM65566 NTI65566 ODE65566 ONA65566 OWW65566 PGS65566 PQO65566 QAK65566 QKG65566 QUC65566 RDY65566 RNU65566 RXQ65566 SHM65566 SRI65566 TBE65566 TLA65566 TUW65566 UES65566 UOO65566 UYK65566 VIG65566 VSC65566 WBY65566 WLU65566 WVQ65566 I131102 JE131102 TA131102 ACW131102 AMS131102 AWO131102 BGK131102 BQG131102 CAC131102 CJY131102 CTU131102 DDQ131102 DNM131102 DXI131102 EHE131102 ERA131102 FAW131102 FKS131102 FUO131102 GEK131102 GOG131102 GYC131102 HHY131102 HRU131102 IBQ131102 ILM131102 IVI131102 JFE131102 JPA131102 JYW131102 KIS131102 KSO131102 LCK131102 LMG131102 LWC131102 MFY131102 MPU131102 MZQ131102 NJM131102 NTI131102 ODE131102 ONA131102 OWW131102 PGS131102 PQO131102 QAK131102 QKG131102 QUC131102 RDY131102 RNU131102 RXQ131102 SHM131102 SRI131102 TBE131102 TLA131102 TUW131102 UES131102 UOO131102 UYK131102 VIG131102 VSC131102 WBY131102 WLU131102 WVQ131102 I196638 JE196638 TA196638 ACW196638 AMS196638 AWO196638 BGK196638 BQG196638 CAC196638 CJY196638 CTU196638 DDQ196638 DNM196638 DXI196638 EHE196638 ERA196638 FAW196638 FKS196638 FUO196638 GEK196638 GOG196638 GYC196638 HHY196638 HRU196638 IBQ196638 ILM196638 IVI196638 JFE196638 JPA196638 JYW196638 KIS196638 KSO196638 LCK196638 LMG196638 LWC196638 MFY196638 MPU196638 MZQ196638 NJM196638 NTI196638 ODE196638 ONA196638 OWW196638 PGS196638 PQO196638 QAK196638 QKG196638 QUC196638 RDY196638 RNU196638 RXQ196638 SHM196638 SRI196638 TBE196638 TLA196638 TUW196638 UES196638 UOO196638 UYK196638 VIG196638 VSC196638 WBY196638 WLU196638 WVQ196638 I262174 JE262174 TA262174 ACW262174 AMS262174 AWO262174 BGK262174 BQG262174 CAC262174 CJY262174 CTU262174 DDQ262174 DNM262174 DXI262174 EHE262174 ERA262174 FAW262174 FKS262174 FUO262174 GEK262174 GOG262174 GYC262174 HHY262174 HRU262174 IBQ262174 ILM262174 IVI262174 JFE262174 JPA262174 JYW262174 KIS262174 KSO262174 LCK262174 LMG262174 LWC262174 MFY262174 MPU262174 MZQ262174 NJM262174 NTI262174 ODE262174 ONA262174 OWW262174 PGS262174 PQO262174 QAK262174 QKG262174 QUC262174 RDY262174 RNU262174 RXQ262174 SHM262174 SRI262174 TBE262174 TLA262174 TUW262174 UES262174 UOO262174 UYK262174 VIG262174 VSC262174 WBY262174 WLU262174 WVQ262174 I327710 JE327710 TA327710 ACW327710 AMS327710 AWO327710 BGK327710 BQG327710 CAC327710 CJY327710 CTU327710 DDQ327710 DNM327710 DXI327710 EHE327710 ERA327710 FAW327710 FKS327710 FUO327710 GEK327710 GOG327710 GYC327710 HHY327710 HRU327710 IBQ327710 ILM327710 IVI327710 JFE327710 JPA327710 JYW327710 KIS327710 KSO327710 LCK327710 LMG327710 LWC327710 MFY327710 MPU327710 MZQ327710 NJM327710 NTI327710 ODE327710 ONA327710 OWW327710 PGS327710 PQO327710 QAK327710 QKG327710 QUC327710 RDY327710 RNU327710 RXQ327710 SHM327710 SRI327710 TBE327710 TLA327710 TUW327710 UES327710 UOO327710 UYK327710 VIG327710 VSC327710 WBY327710 WLU327710 WVQ327710 I393246 JE393246 TA393246 ACW393246 AMS393246 AWO393246 BGK393246 BQG393246 CAC393246 CJY393246 CTU393246 DDQ393246 DNM393246 DXI393246 EHE393246 ERA393246 FAW393246 FKS393246 FUO393246 GEK393246 GOG393246 GYC393246 HHY393246 HRU393246 IBQ393246 ILM393246 IVI393246 JFE393246 JPA393246 JYW393246 KIS393246 KSO393246 LCK393246 LMG393246 LWC393246 MFY393246 MPU393246 MZQ393246 NJM393246 NTI393246 ODE393246 ONA393246 OWW393246 PGS393246 PQO393246 QAK393246 QKG393246 QUC393246 RDY393246 RNU393246 RXQ393246 SHM393246 SRI393246 TBE393246 TLA393246 TUW393246 UES393246 UOO393246 UYK393246 VIG393246 VSC393246 WBY393246 WLU393246 WVQ393246 I458782 JE458782 TA458782 ACW458782 AMS458782 AWO458782 BGK458782 BQG458782 CAC458782 CJY458782 CTU458782 DDQ458782 DNM458782 DXI458782 EHE458782 ERA458782 FAW458782 FKS458782 FUO458782 GEK458782 GOG458782 GYC458782 HHY458782 HRU458782 IBQ458782 ILM458782 IVI458782 JFE458782 JPA458782 JYW458782 KIS458782 KSO458782 LCK458782 LMG458782 LWC458782 MFY458782 MPU458782 MZQ458782 NJM458782 NTI458782 ODE458782 ONA458782 OWW458782 PGS458782 PQO458782 QAK458782 QKG458782 QUC458782 RDY458782 RNU458782 RXQ458782 SHM458782 SRI458782 TBE458782 TLA458782 TUW458782 UES458782 UOO458782 UYK458782 VIG458782 VSC458782 WBY458782 WLU458782 WVQ458782 I524318 JE524318 TA524318 ACW524318 AMS524318 AWO524318 BGK524318 BQG524318 CAC524318 CJY524318 CTU524318 DDQ524318 DNM524318 DXI524318 EHE524318 ERA524318 FAW524318 FKS524318 FUO524318 GEK524318 GOG524318 GYC524318 HHY524318 HRU524318 IBQ524318 ILM524318 IVI524318 JFE524318 JPA524318 JYW524318 KIS524318 KSO524318 LCK524318 LMG524318 LWC524318 MFY524318 MPU524318 MZQ524318 NJM524318 NTI524318 ODE524318 ONA524318 OWW524318 PGS524318 PQO524318 QAK524318 QKG524318 QUC524318 RDY524318 RNU524318 RXQ524318 SHM524318 SRI524318 TBE524318 TLA524318 TUW524318 UES524318 UOO524318 UYK524318 VIG524318 VSC524318 WBY524318 WLU524318 WVQ524318 I589854 JE589854 TA589854 ACW589854 AMS589854 AWO589854 BGK589854 BQG589854 CAC589854 CJY589854 CTU589854 DDQ589854 DNM589854 DXI589854 EHE589854 ERA589854 FAW589854 FKS589854 FUO589854 GEK589854 GOG589854 GYC589854 HHY589854 HRU589854 IBQ589854 ILM589854 IVI589854 JFE589854 JPA589854 JYW589854 KIS589854 KSO589854 LCK589854 LMG589854 LWC589854 MFY589854 MPU589854 MZQ589854 NJM589854 NTI589854 ODE589854 ONA589854 OWW589854 PGS589854 PQO589854 QAK589854 QKG589854 QUC589854 RDY589854 RNU589854 RXQ589854 SHM589854 SRI589854 TBE589854 TLA589854 TUW589854 UES589854 UOO589854 UYK589854 VIG589854 VSC589854 WBY589854 WLU589854 WVQ589854 I655390 JE655390 TA655390 ACW655390 AMS655390 AWO655390 BGK655390 BQG655390 CAC655390 CJY655390 CTU655390 DDQ655390 DNM655390 DXI655390 EHE655390 ERA655390 FAW655390 FKS655390 FUO655390 GEK655390 GOG655390 GYC655390 HHY655390 HRU655390 IBQ655390 ILM655390 IVI655390 JFE655390 JPA655390 JYW655390 KIS655390 KSO655390 LCK655390 LMG655390 LWC655390 MFY655390 MPU655390 MZQ655390 NJM655390 NTI655390 ODE655390 ONA655390 OWW655390 PGS655390 PQO655390 QAK655390 QKG655390 QUC655390 RDY655390 RNU655390 RXQ655390 SHM655390 SRI655390 TBE655390 TLA655390 TUW655390 UES655390 UOO655390 UYK655390 VIG655390 VSC655390 WBY655390 WLU655390 WVQ655390 I720926 JE720926 TA720926 ACW720926 AMS720926 AWO720926 BGK720926 BQG720926 CAC720926 CJY720926 CTU720926 DDQ720926 DNM720926 DXI720926 EHE720926 ERA720926 FAW720926 FKS720926 FUO720926 GEK720926 GOG720926 GYC720926 HHY720926 HRU720926 IBQ720926 ILM720926 IVI720926 JFE720926 JPA720926 JYW720926 KIS720926 KSO720926 LCK720926 LMG720926 LWC720926 MFY720926 MPU720926 MZQ720926 NJM720926 NTI720926 ODE720926 ONA720926 OWW720926 PGS720926 PQO720926 QAK720926 QKG720926 QUC720926 RDY720926 RNU720926 RXQ720926 SHM720926 SRI720926 TBE720926 TLA720926 TUW720926 UES720926 UOO720926 UYK720926 VIG720926 VSC720926 WBY720926 WLU720926 WVQ720926 I786462 JE786462 TA786462 ACW786462 AMS786462 AWO786462 BGK786462 BQG786462 CAC786462 CJY786462 CTU786462 DDQ786462 DNM786462 DXI786462 EHE786462 ERA786462 FAW786462 FKS786462 FUO786462 GEK786462 GOG786462 GYC786462 HHY786462 HRU786462 IBQ786462 ILM786462 IVI786462 JFE786462 JPA786462 JYW786462 KIS786462 KSO786462 LCK786462 LMG786462 LWC786462 MFY786462 MPU786462 MZQ786462 NJM786462 NTI786462 ODE786462 ONA786462 OWW786462 PGS786462 PQO786462 QAK786462 QKG786462 QUC786462 RDY786462 RNU786462 RXQ786462 SHM786462 SRI786462 TBE786462 TLA786462 TUW786462 UES786462 UOO786462 UYK786462 VIG786462 VSC786462 WBY786462 WLU786462 WVQ786462 I851998 JE851998 TA851998 ACW851998 AMS851998 AWO851998 BGK851998 BQG851998 CAC851998 CJY851998 CTU851998 DDQ851998 DNM851998 DXI851998 EHE851998 ERA851998 FAW851998 FKS851998 FUO851998 GEK851998 GOG851998 GYC851998 HHY851998 HRU851998 IBQ851998 ILM851998 IVI851998 JFE851998 JPA851998 JYW851998 KIS851998 KSO851998 LCK851998 LMG851998 LWC851998 MFY851998 MPU851998 MZQ851998 NJM851998 NTI851998 ODE851998 ONA851998 OWW851998 PGS851998 PQO851998 QAK851998 QKG851998 QUC851998 RDY851998 RNU851998 RXQ851998 SHM851998 SRI851998 TBE851998 TLA851998 TUW851998 UES851998 UOO851998 UYK851998 VIG851998 VSC851998 WBY851998 WLU851998 WVQ851998 I917534 JE917534 TA917534 ACW917534 AMS917534 AWO917534 BGK917534 BQG917534 CAC917534 CJY917534 CTU917534 DDQ917534 DNM917534 DXI917534 EHE917534 ERA917534 FAW917534 FKS917534 FUO917534 GEK917534 GOG917534 GYC917534 HHY917534 HRU917534 IBQ917534 ILM917534 IVI917534 JFE917534 JPA917534 JYW917534 KIS917534 KSO917534 LCK917534 LMG917534 LWC917534 MFY917534 MPU917534 MZQ917534 NJM917534 NTI917534 ODE917534 ONA917534 OWW917534 PGS917534 PQO917534 QAK917534 QKG917534 QUC917534 RDY917534 RNU917534 RXQ917534 SHM917534 SRI917534 TBE917534 TLA917534 TUW917534 UES917534 UOO917534 UYK917534 VIG917534 VSC917534 WBY917534 WLU917534 WVQ917534 I983070 JE983070 TA983070 ACW983070 AMS983070 AWO983070 BGK983070 BQG983070 CAC983070 CJY983070 CTU983070 DDQ983070 DNM983070 DXI983070 EHE983070 ERA983070 FAW983070 FKS983070 FUO983070 GEK983070 GOG983070 GYC983070 HHY983070 HRU983070 IBQ983070 ILM983070 IVI983070 JFE983070 JPA983070 JYW983070 KIS983070 KSO983070 LCK983070 LMG983070 LWC983070 MFY983070 MPU983070 MZQ983070 NJM983070 NTI983070 ODE983070 ONA983070 OWW983070 PGS983070 PQO983070 QAK983070 QKG983070 QUC983070 RDY983070 RNU983070 RXQ983070 SHM983070 SRI983070 TBE983070 TLA983070 TUW983070 UES983070 UOO983070 UYK983070 VIG983070 VSC983070 WBY983070 WLU983070 WVQ983070 I32:I45 JE32:JE45 TA32:TA45 ACW32:ACW45 AMS32:AMS45 AWO32:AWO45 BGK32:BGK45 BQG32:BQG45 CAC32:CAC45 CJY32:CJY45 CTU32:CTU45 DDQ32:DDQ45 DNM32:DNM45 DXI32:DXI45 EHE32:EHE45 ERA32:ERA45 FAW32:FAW45 FKS32:FKS45 FUO32:FUO45 GEK32:GEK45 GOG32:GOG45 GYC32:GYC45 HHY32:HHY45 HRU32:HRU45 IBQ32:IBQ45 ILM32:ILM45 IVI32:IVI45 JFE32:JFE45 JPA32:JPA45 JYW32:JYW45 KIS32:KIS45 KSO32:KSO45 LCK32:LCK45 LMG32:LMG45 LWC32:LWC45 MFY32:MFY45 MPU32:MPU45 MZQ32:MZQ45 NJM32:NJM45 NTI32:NTI45 ODE32:ODE45 ONA32:ONA45 OWW32:OWW45 PGS32:PGS45 PQO32:PQO45 QAK32:QAK45 QKG32:QKG45 QUC32:QUC45 RDY32:RDY45 RNU32:RNU45 RXQ32:RXQ45 SHM32:SHM45 SRI32:SRI45 TBE32:TBE45 TLA32:TLA45 TUW32:TUW45 UES32:UES45 UOO32:UOO45 UYK32:UYK45 VIG32:VIG45 VSC32:VSC45 WBY32:WBY45 WLU32:WLU45 WVQ32:WVQ45 I65568:I65581 JE65568:JE65581 TA65568:TA65581 ACW65568:ACW65581 AMS65568:AMS65581 AWO65568:AWO65581 BGK65568:BGK65581 BQG65568:BQG65581 CAC65568:CAC65581 CJY65568:CJY65581 CTU65568:CTU65581 DDQ65568:DDQ65581 DNM65568:DNM65581 DXI65568:DXI65581 EHE65568:EHE65581 ERA65568:ERA65581 FAW65568:FAW65581 FKS65568:FKS65581 FUO65568:FUO65581 GEK65568:GEK65581 GOG65568:GOG65581 GYC65568:GYC65581 HHY65568:HHY65581 HRU65568:HRU65581 IBQ65568:IBQ65581 ILM65568:ILM65581 IVI65568:IVI65581 JFE65568:JFE65581 JPA65568:JPA65581 JYW65568:JYW65581 KIS65568:KIS65581 KSO65568:KSO65581 LCK65568:LCK65581 LMG65568:LMG65581 LWC65568:LWC65581 MFY65568:MFY65581 MPU65568:MPU65581 MZQ65568:MZQ65581 NJM65568:NJM65581 NTI65568:NTI65581 ODE65568:ODE65581 ONA65568:ONA65581 OWW65568:OWW65581 PGS65568:PGS65581 PQO65568:PQO65581 QAK65568:QAK65581 QKG65568:QKG65581 QUC65568:QUC65581 RDY65568:RDY65581 RNU65568:RNU65581 RXQ65568:RXQ65581 SHM65568:SHM65581 SRI65568:SRI65581 TBE65568:TBE65581 TLA65568:TLA65581 TUW65568:TUW65581 UES65568:UES65581 UOO65568:UOO65581 UYK65568:UYK65581 VIG65568:VIG65581 VSC65568:VSC65581 WBY65568:WBY65581 WLU65568:WLU65581 WVQ65568:WVQ65581 I131104:I131117 JE131104:JE131117 TA131104:TA131117 ACW131104:ACW131117 AMS131104:AMS131117 AWO131104:AWO131117 BGK131104:BGK131117 BQG131104:BQG131117 CAC131104:CAC131117 CJY131104:CJY131117 CTU131104:CTU131117 DDQ131104:DDQ131117 DNM131104:DNM131117 DXI131104:DXI131117 EHE131104:EHE131117 ERA131104:ERA131117 FAW131104:FAW131117 FKS131104:FKS131117 FUO131104:FUO131117 GEK131104:GEK131117 GOG131104:GOG131117 GYC131104:GYC131117 HHY131104:HHY131117 HRU131104:HRU131117 IBQ131104:IBQ131117 ILM131104:ILM131117 IVI131104:IVI131117 JFE131104:JFE131117 JPA131104:JPA131117 JYW131104:JYW131117 KIS131104:KIS131117 KSO131104:KSO131117 LCK131104:LCK131117 LMG131104:LMG131117 LWC131104:LWC131117 MFY131104:MFY131117 MPU131104:MPU131117 MZQ131104:MZQ131117 NJM131104:NJM131117 NTI131104:NTI131117 ODE131104:ODE131117 ONA131104:ONA131117 OWW131104:OWW131117 PGS131104:PGS131117 PQO131104:PQO131117 QAK131104:QAK131117 QKG131104:QKG131117 QUC131104:QUC131117 RDY131104:RDY131117 RNU131104:RNU131117 RXQ131104:RXQ131117 SHM131104:SHM131117 SRI131104:SRI131117 TBE131104:TBE131117 TLA131104:TLA131117 TUW131104:TUW131117 UES131104:UES131117 UOO131104:UOO131117 UYK131104:UYK131117 VIG131104:VIG131117 VSC131104:VSC131117 WBY131104:WBY131117 WLU131104:WLU131117 WVQ131104:WVQ131117 I196640:I196653 JE196640:JE196653 TA196640:TA196653 ACW196640:ACW196653 AMS196640:AMS196653 AWO196640:AWO196653 BGK196640:BGK196653 BQG196640:BQG196653 CAC196640:CAC196653 CJY196640:CJY196653 CTU196640:CTU196653 DDQ196640:DDQ196653 DNM196640:DNM196653 DXI196640:DXI196653 EHE196640:EHE196653 ERA196640:ERA196653 FAW196640:FAW196653 FKS196640:FKS196653 FUO196640:FUO196653 GEK196640:GEK196653 GOG196640:GOG196653 GYC196640:GYC196653 HHY196640:HHY196653 HRU196640:HRU196653 IBQ196640:IBQ196653 ILM196640:ILM196653 IVI196640:IVI196653 JFE196640:JFE196653 JPA196640:JPA196653 JYW196640:JYW196653 KIS196640:KIS196653 KSO196640:KSO196653 LCK196640:LCK196653 LMG196640:LMG196653 LWC196640:LWC196653 MFY196640:MFY196653 MPU196640:MPU196653 MZQ196640:MZQ196653 NJM196640:NJM196653 NTI196640:NTI196653 ODE196640:ODE196653 ONA196640:ONA196653 OWW196640:OWW196653 PGS196640:PGS196653 PQO196640:PQO196653 QAK196640:QAK196653 QKG196640:QKG196653 QUC196640:QUC196653 RDY196640:RDY196653 RNU196640:RNU196653 RXQ196640:RXQ196653 SHM196640:SHM196653 SRI196640:SRI196653 TBE196640:TBE196653 TLA196640:TLA196653 TUW196640:TUW196653 UES196640:UES196653 UOO196640:UOO196653 UYK196640:UYK196653 VIG196640:VIG196653 VSC196640:VSC196653 WBY196640:WBY196653 WLU196640:WLU196653 WVQ196640:WVQ196653 I262176:I262189 JE262176:JE262189 TA262176:TA262189 ACW262176:ACW262189 AMS262176:AMS262189 AWO262176:AWO262189 BGK262176:BGK262189 BQG262176:BQG262189 CAC262176:CAC262189 CJY262176:CJY262189 CTU262176:CTU262189 DDQ262176:DDQ262189 DNM262176:DNM262189 DXI262176:DXI262189 EHE262176:EHE262189 ERA262176:ERA262189 FAW262176:FAW262189 FKS262176:FKS262189 FUO262176:FUO262189 GEK262176:GEK262189 GOG262176:GOG262189 GYC262176:GYC262189 HHY262176:HHY262189 HRU262176:HRU262189 IBQ262176:IBQ262189 ILM262176:ILM262189 IVI262176:IVI262189 JFE262176:JFE262189 JPA262176:JPA262189 JYW262176:JYW262189 KIS262176:KIS262189 KSO262176:KSO262189 LCK262176:LCK262189 LMG262176:LMG262189 LWC262176:LWC262189 MFY262176:MFY262189 MPU262176:MPU262189 MZQ262176:MZQ262189 NJM262176:NJM262189 NTI262176:NTI262189 ODE262176:ODE262189 ONA262176:ONA262189 OWW262176:OWW262189 PGS262176:PGS262189 PQO262176:PQO262189 QAK262176:QAK262189 QKG262176:QKG262189 QUC262176:QUC262189 RDY262176:RDY262189 RNU262176:RNU262189 RXQ262176:RXQ262189 SHM262176:SHM262189 SRI262176:SRI262189 TBE262176:TBE262189 TLA262176:TLA262189 TUW262176:TUW262189 UES262176:UES262189 UOO262176:UOO262189 UYK262176:UYK262189 VIG262176:VIG262189 VSC262176:VSC262189 WBY262176:WBY262189 WLU262176:WLU262189 WVQ262176:WVQ262189 I327712:I327725 JE327712:JE327725 TA327712:TA327725 ACW327712:ACW327725 AMS327712:AMS327725 AWO327712:AWO327725 BGK327712:BGK327725 BQG327712:BQG327725 CAC327712:CAC327725 CJY327712:CJY327725 CTU327712:CTU327725 DDQ327712:DDQ327725 DNM327712:DNM327725 DXI327712:DXI327725 EHE327712:EHE327725 ERA327712:ERA327725 FAW327712:FAW327725 FKS327712:FKS327725 FUO327712:FUO327725 GEK327712:GEK327725 GOG327712:GOG327725 GYC327712:GYC327725 HHY327712:HHY327725 HRU327712:HRU327725 IBQ327712:IBQ327725 ILM327712:ILM327725 IVI327712:IVI327725 JFE327712:JFE327725 JPA327712:JPA327725 JYW327712:JYW327725 KIS327712:KIS327725 KSO327712:KSO327725 LCK327712:LCK327725 LMG327712:LMG327725 LWC327712:LWC327725 MFY327712:MFY327725 MPU327712:MPU327725 MZQ327712:MZQ327725 NJM327712:NJM327725 NTI327712:NTI327725 ODE327712:ODE327725 ONA327712:ONA327725 OWW327712:OWW327725 PGS327712:PGS327725 PQO327712:PQO327725 QAK327712:QAK327725 QKG327712:QKG327725 QUC327712:QUC327725 RDY327712:RDY327725 RNU327712:RNU327725 RXQ327712:RXQ327725 SHM327712:SHM327725 SRI327712:SRI327725 TBE327712:TBE327725 TLA327712:TLA327725 TUW327712:TUW327725 UES327712:UES327725 UOO327712:UOO327725 UYK327712:UYK327725 VIG327712:VIG327725 VSC327712:VSC327725 WBY327712:WBY327725 WLU327712:WLU327725 WVQ327712:WVQ327725 I393248:I393261 JE393248:JE393261 TA393248:TA393261 ACW393248:ACW393261 AMS393248:AMS393261 AWO393248:AWO393261 BGK393248:BGK393261 BQG393248:BQG393261 CAC393248:CAC393261 CJY393248:CJY393261 CTU393248:CTU393261 DDQ393248:DDQ393261 DNM393248:DNM393261 DXI393248:DXI393261 EHE393248:EHE393261 ERA393248:ERA393261 FAW393248:FAW393261 FKS393248:FKS393261 FUO393248:FUO393261 GEK393248:GEK393261 GOG393248:GOG393261 GYC393248:GYC393261 HHY393248:HHY393261 HRU393248:HRU393261 IBQ393248:IBQ393261 ILM393248:ILM393261 IVI393248:IVI393261 JFE393248:JFE393261 JPA393248:JPA393261 JYW393248:JYW393261 KIS393248:KIS393261 KSO393248:KSO393261 LCK393248:LCK393261 LMG393248:LMG393261 LWC393248:LWC393261 MFY393248:MFY393261 MPU393248:MPU393261 MZQ393248:MZQ393261 NJM393248:NJM393261 NTI393248:NTI393261 ODE393248:ODE393261 ONA393248:ONA393261 OWW393248:OWW393261 PGS393248:PGS393261 PQO393248:PQO393261 QAK393248:QAK393261 QKG393248:QKG393261 QUC393248:QUC393261 RDY393248:RDY393261 RNU393248:RNU393261 RXQ393248:RXQ393261 SHM393248:SHM393261 SRI393248:SRI393261 TBE393248:TBE393261 TLA393248:TLA393261 TUW393248:TUW393261 UES393248:UES393261 UOO393248:UOO393261 UYK393248:UYK393261 VIG393248:VIG393261 VSC393248:VSC393261 WBY393248:WBY393261 WLU393248:WLU393261 WVQ393248:WVQ393261 I458784:I458797 JE458784:JE458797 TA458784:TA458797 ACW458784:ACW458797 AMS458784:AMS458797 AWO458784:AWO458797 BGK458784:BGK458797 BQG458784:BQG458797 CAC458784:CAC458797 CJY458784:CJY458797 CTU458784:CTU458797 DDQ458784:DDQ458797 DNM458784:DNM458797 DXI458784:DXI458797 EHE458784:EHE458797 ERA458784:ERA458797 FAW458784:FAW458797 FKS458784:FKS458797 FUO458784:FUO458797 GEK458784:GEK458797 GOG458784:GOG458797 GYC458784:GYC458797 HHY458784:HHY458797 HRU458784:HRU458797 IBQ458784:IBQ458797 ILM458784:ILM458797 IVI458784:IVI458797 JFE458784:JFE458797 JPA458784:JPA458797 JYW458784:JYW458797 KIS458784:KIS458797 KSO458784:KSO458797 LCK458784:LCK458797 LMG458784:LMG458797 LWC458784:LWC458797 MFY458784:MFY458797 MPU458784:MPU458797 MZQ458784:MZQ458797 NJM458784:NJM458797 NTI458784:NTI458797 ODE458784:ODE458797 ONA458784:ONA458797 OWW458784:OWW458797 PGS458784:PGS458797 PQO458784:PQO458797 QAK458784:QAK458797 QKG458784:QKG458797 QUC458784:QUC458797 RDY458784:RDY458797 RNU458784:RNU458797 RXQ458784:RXQ458797 SHM458784:SHM458797 SRI458784:SRI458797 TBE458784:TBE458797 TLA458784:TLA458797 TUW458784:TUW458797 UES458784:UES458797 UOO458784:UOO458797 UYK458784:UYK458797 VIG458784:VIG458797 VSC458784:VSC458797 WBY458784:WBY458797 WLU458784:WLU458797 WVQ458784:WVQ458797 I524320:I524333 JE524320:JE524333 TA524320:TA524333 ACW524320:ACW524333 AMS524320:AMS524333 AWO524320:AWO524333 BGK524320:BGK524333 BQG524320:BQG524333 CAC524320:CAC524333 CJY524320:CJY524333 CTU524320:CTU524333 DDQ524320:DDQ524333 DNM524320:DNM524333 DXI524320:DXI524333 EHE524320:EHE524333 ERA524320:ERA524333 FAW524320:FAW524333 FKS524320:FKS524333 FUO524320:FUO524333 GEK524320:GEK524333 GOG524320:GOG524333 GYC524320:GYC524333 HHY524320:HHY524333 HRU524320:HRU524333 IBQ524320:IBQ524333 ILM524320:ILM524333 IVI524320:IVI524333 JFE524320:JFE524333 JPA524320:JPA524333 JYW524320:JYW524333 KIS524320:KIS524333 KSO524320:KSO524333 LCK524320:LCK524333 LMG524320:LMG524333 LWC524320:LWC524333 MFY524320:MFY524333 MPU524320:MPU524333 MZQ524320:MZQ524333 NJM524320:NJM524333 NTI524320:NTI524333 ODE524320:ODE524333 ONA524320:ONA524333 OWW524320:OWW524333 PGS524320:PGS524333 PQO524320:PQO524333 QAK524320:QAK524333 QKG524320:QKG524333 QUC524320:QUC524333 RDY524320:RDY524333 RNU524320:RNU524333 RXQ524320:RXQ524333 SHM524320:SHM524333 SRI524320:SRI524333 TBE524320:TBE524333 TLA524320:TLA524333 TUW524320:TUW524333 UES524320:UES524333 UOO524320:UOO524333 UYK524320:UYK524333 VIG524320:VIG524333 VSC524320:VSC524333 WBY524320:WBY524333 WLU524320:WLU524333 WVQ524320:WVQ524333 I589856:I589869 JE589856:JE589869 TA589856:TA589869 ACW589856:ACW589869 AMS589856:AMS589869 AWO589856:AWO589869 BGK589856:BGK589869 BQG589856:BQG589869 CAC589856:CAC589869 CJY589856:CJY589869 CTU589856:CTU589869 DDQ589856:DDQ589869 DNM589856:DNM589869 DXI589856:DXI589869 EHE589856:EHE589869 ERA589856:ERA589869 FAW589856:FAW589869 FKS589856:FKS589869 FUO589856:FUO589869 GEK589856:GEK589869 GOG589856:GOG589869 GYC589856:GYC589869 HHY589856:HHY589869 HRU589856:HRU589869 IBQ589856:IBQ589869 ILM589856:ILM589869 IVI589856:IVI589869 JFE589856:JFE589869 JPA589856:JPA589869 JYW589856:JYW589869 KIS589856:KIS589869 KSO589856:KSO589869 LCK589856:LCK589869 LMG589856:LMG589869 LWC589856:LWC589869 MFY589856:MFY589869 MPU589856:MPU589869 MZQ589856:MZQ589869 NJM589856:NJM589869 NTI589856:NTI589869 ODE589856:ODE589869 ONA589856:ONA589869 OWW589856:OWW589869 PGS589856:PGS589869 PQO589856:PQO589869 QAK589856:QAK589869 QKG589856:QKG589869 QUC589856:QUC589869 RDY589856:RDY589869 RNU589856:RNU589869 RXQ589856:RXQ589869 SHM589856:SHM589869 SRI589856:SRI589869 TBE589856:TBE589869 TLA589856:TLA589869 TUW589856:TUW589869 UES589856:UES589869 UOO589856:UOO589869 UYK589856:UYK589869 VIG589856:VIG589869 VSC589856:VSC589869 WBY589856:WBY589869 WLU589856:WLU589869 WVQ589856:WVQ589869 I655392:I655405 JE655392:JE655405 TA655392:TA655405 ACW655392:ACW655405 AMS655392:AMS655405 AWO655392:AWO655405 BGK655392:BGK655405 BQG655392:BQG655405 CAC655392:CAC655405 CJY655392:CJY655405 CTU655392:CTU655405 DDQ655392:DDQ655405 DNM655392:DNM655405 DXI655392:DXI655405 EHE655392:EHE655405 ERA655392:ERA655405 FAW655392:FAW655405 FKS655392:FKS655405 FUO655392:FUO655405 GEK655392:GEK655405 GOG655392:GOG655405 GYC655392:GYC655405 HHY655392:HHY655405 HRU655392:HRU655405 IBQ655392:IBQ655405 ILM655392:ILM655405 IVI655392:IVI655405 JFE655392:JFE655405 JPA655392:JPA655405 JYW655392:JYW655405 KIS655392:KIS655405 KSO655392:KSO655405 LCK655392:LCK655405 LMG655392:LMG655405 LWC655392:LWC655405 MFY655392:MFY655405 MPU655392:MPU655405 MZQ655392:MZQ655405 NJM655392:NJM655405 NTI655392:NTI655405 ODE655392:ODE655405 ONA655392:ONA655405 OWW655392:OWW655405 PGS655392:PGS655405 PQO655392:PQO655405 QAK655392:QAK655405 QKG655392:QKG655405 QUC655392:QUC655405 RDY655392:RDY655405 RNU655392:RNU655405 RXQ655392:RXQ655405 SHM655392:SHM655405 SRI655392:SRI655405 TBE655392:TBE655405 TLA655392:TLA655405 TUW655392:TUW655405 UES655392:UES655405 UOO655392:UOO655405 UYK655392:UYK655405 VIG655392:VIG655405 VSC655392:VSC655405 WBY655392:WBY655405 WLU655392:WLU655405 WVQ655392:WVQ655405 I720928:I720941 JE720928:JE720941 TA720928:TA720941 ACW720928:ACW720941 AMS720928:AMS720941 AWO720928:AWO720941 BGK720928:BGK720941 BQG720928:BQG720941 CAC720928:CAC720941 CJY720928:CJY720941 CTU720928:CTU720941 DDQ720928:DDQ720941 DNM720928:DNM720941 DXI720928:DXI720941 EHE720928:EHE720941 ERA720928:ERA720941 FAW720928:FAW720941 FKS720928:FKS720941 FUO720928:FUO720941 GEK720928:GEK720941 GOG720928:GOG720941 GYC720928:GYC720941 HHY720928:HHY720941 HRU720928:HRU720941 IBQ720928:IBQ720941 ILM720928:ILM720941 IVI720928:IVI720941 JFE720928:JFE720941 JPA720928:JPA720941 JYW720928:JYW720941 KIS720928:KIS720941 KSO720928:KSO720941 LCK720928:LCK720941 LMG720928:LMG720941 LWC720928:LWC720941 MFY720928:MFY720941 MPU720928:MPU720941 MZQ720928:MZQ720941 NJM720928:NJM720941 NTI720928:NTI720941 ODE720928:ODE720941 ONA720928:ONA720941 OWW720928:OWW720941 PGS720928:PGS720941 PQO720928:PQO720941 QAK720928:QAK720941 QKG720928:QKG720941 QUC720928:QUC720941 RDY720928:RDY720941 RNU720928:RNU720941 RXQ720928:RXQ720941 SHM720928:SHM720941 SRI720928:SRI720941 TBE720928:TBE720941 TLA720928:TLA720941 TUW720928:TUW720941 UES720928:UES720941 UOO720928:UOO720941 UYK720928:UYK720941 VIG720928:VIG720941 VSC720928:VSC720941 WBY720928:WBY720941 WLU720928:WLU720941 WVQ720928:WVQ720941 I786464:I786477 JE786464:JE786477 TA786464:TA786477 ACW786464:ACW786477 AMS786464:AMS786477 AWO786464:AWO786477 BGK786464:BGK786477 BQG786464:BQG786477 CAC786464:CAC786477 CJY786464:CJY786477 CTU786464:CTU786477 DDQ786464:DDQ786477 DNM786464:DNM786477 DXI786464:DXI786477 EHE786464:EHE786477 ERA786464:ERA786477 FAW786464:FAW786477 FKS786464:FKS786477 FUO786464:FUO786477 GEK786464:GEK786477 GOG786464:GOG786477 GYC786464:GYC786477 HHY786464:HHY786477 HRU786464:HRU786477 IBQ786464:IBQ786477 ILM786464:ILM786477 IVI786464:IVI786477 JFE786464:JFE786477 JPA786464:JPA786477 JYW786464:JYW786477 KIS786464:KIS786477 KSO786464:KSO786477 LCK786464:LCK786477 LMG786464:LMG786477 LWC786464:LWC786477 MFY786464:MFY786477 MPU786464:MPU786477 MZQ786464:MZQ786477 NJM786464:NJM786477 NTI786464:NTI786477 ODE786464:ODE786477 ONA786464:ONA786477 OWW786464:OWW786477 PGS786464:PGS786477 PQO786464:PQO786477 QAK786464:QAK786477 QKG786464:QKG786477 QUC786464:QUC786477 RDY786464:RDY786477 RNU786464:RNU786477 RXQ786464:RXQ786477 SHM786464:SHM786477 SRI786464:SRI786477 TBE786464:TBE786477 TLA786464:TLA786477 TUW786464:TUW786477 UES786464:UES786477 UOO786464:UOO786477 UYK786464:UYK786477 VIG786464:VIG786477 VSC786464:VSC786477 WBY786464:WBY786477 WLU786464:WLU786477 WVQ786464:WVQ786477 I852000:I852013 JE852000:JE852013 TA852000:TA852013 ACW852000:ACW852013 AMS852000:AMS852013 AWO852000:AWO852013 BGK852000:BGK852013 BQG852000:BQG852013 CAC852000:CAC852013 CJY852000:CJY852013 CTU852000:CTU852013 DDQ852000:DDQ852013 DNM852000:DNM852013 DXI852000:DXI852013 EHE852000:EHE852013 ERA852000:ERA852013 FAW852000:FAW852013 FKS852000:FKS852013 FUO852000:FUO852013 GEK852000:GEK852013 GOG852000:GOG852013 GYC852000:GYC852013 HHY852000:HHY852013 HRU852000:HRU852013 IBQ852000:IBQ852013 ILM852000:ILM852013 IVI852000:IVI852013 JFE852000:JFE852013 JPA852000:JPA852013 JYW852000:JYW852013 KIS852000:KIS852013 KSO852000:KSO852013 LCK852000:LCK852013 LMG852000:LMG852013 LWC852000:LWC852013 MFY852000:MFY852013 MPU852000:MPU852013 MZQ852000:MZQ852013 NJM852000:NJM852013 NTI852000:NTI852013 ODE852000:ODE852013 ONA852000:ONA852013 OWW852000:OWW852013 PGS852000:PGS852013 PQO852000:PQO852013 QAK852000:QAK852013 QKG852000:QKG852013 QUC852000:QUC852013 RDY852000:RDY852013 RNU852000:RNU852013 RXQ852000:RXQ852013 SHM852000:SHM852013 SRI852000:SRI852013 TBE852000:TBE852013 TLA852000:TLA852013 TUW852000:TUW852013 UES852000:UES852013 UOO852000:UOO852013 UYK852000:UYK852013 VIG852000:VIG852013 VSC852000:VSC852013 WBY852000:WBY852013 WLU852000:WLU852013 WVQ852000:WVQ852013 I917536:I917549 JE917536:JE917549 TA917536:TA917549 ACW917536:ACW917549 AMS917536:AMS917549 AWO917536:AWO917549 BGK917536:BGK917549 BQG917536:BQG917549 CAC917536:CAC917549 CJY917536:CJY917549 CTU917536:CTU917549 DDQ917536:DDQ917549 DNM917536:DNM917549 DXI917536:DXI917549 EHE917536:EHE917549 ERA917536:ERA917549 FAW917536:FAW917549 FKS917536:FKS917549 FUO917536:FUO917549 GEK917536:GEK917549 GOG917536:GOG917549 GYC917536:GYC917549 HHY917536:HHY917549 HRU917536:HRU917549 IBQ917536:IBQ917549 ILM917536:ILM917549 IVI917536:IVI917549 JFE917536:JFE917549 JPA917536:JPA917549 JYW917536:JYW917549 KIS917536:KIS917549 KSO917536:KSO917549 LCK917536:LCK917549 LMG917536:LMG917549 LWC917536:LWC917549 MFY917536:MFY917549 MPU917536:MPU917549 MZQ917536:MZQ917549 NJM917536:NJM917549 NTI917536:NTI917549 ODE917536:ODE917549 ONA917536:ONA917549 OWW917536:OWW917549 PGS917536:PGS917549 PQO917536:PQO917549 QAK917536:QAK917549 QKG917536:QKG917549 QUC917536:QUC917549 RDY917536:RDY917549 RNU917536:RNU917549 RXQ917536:RXQ917549 SHM917536:SHM917549 SRI917536:SRI917549 TBE917536:TBE917549 TLA917536:TLA917549 TUW917536:TUW917549 UES917536:UES917549 UOO917536:UOO917549 UYK917536:UYK917549 VIG917536:VIG917549 VSC917536:VSC917549 WBY917536:WBY917549 WLU917536:WLU917549 WVQ917536:WVQ917549 I983072:I983085 JE983072:JE983085 TA983072:TA983085 ACW983072:ACW983085 AMS983072:AMS983085 AWO983072:AWO983085 BGK983072:BGK983085 BQG983072:BQG983085 CAC983072:CAC983085 CJY983072:CJY983085 CTU983072:CTU983085 DDQ983072:DDQ983085 DNM983072:DNM983085 DXI983072:DXI983085 EHE983072:EHE983085 ERA983072:ERA983085 FAW983072:FAW983085 FKS983072:FKS983085 FUO983072:FUO983085 GEK983072:GEK983085 GOG983072:GOG983085 GYC983072:GYC983085 HHY983072:HHY983085 HRU983072:HRU983085 IBQ983072:IBQ983085 ILM983072:ILM983085 IVI983072:IVI983085 JFE983072:JFE983085 JPA983072:JPA983085 JYW983072:JYW983085 KIS983072:KIS983085 KSO983072:KSO983085 LCK983072:LCK983085 LMG983072:LMG983085 LWC983072:LWC983085 MFY983072:MFY983085 MPU983072:MPU983085 MZQ983072:MZQ983085 NJM983072:NJM983085 NTI983072:NTI983085 ODE983072:ODE983085 ONA983072:ONA983085 OWW983072:OWW983085 PGS983072:PGS983085 PQO983072:PQO983085 QAK983072:QAK983085 QKG983072:QKG983085 QUC983072:QUC983085 RDY983072:RDY983085 RNU983072:RNU983085 RXQ983072:RXQ983085 SHM983072:SHM983085 SRI983072:SRI983085 TBE983072:TBE983085 TLA983072:TLA983085 TUW983072:TUW983085 UES983072:UES983085 UOO983072:UOO983085 UYK983072:UYK983085 VIG983072:VIG983085 VSC983072:VSC983085 WBY983072:WBY983085 WLU983072:WLU983085 WVQ983072:WVQ983085 I50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WVQ50 I65586 JE65586 TA65586 ACW65586 AMS65586 AWO65586 BGK65586 BQG65586 CAC65586 CJY65586 CTU65586 DDQ65586 DNM65586 DXI65586 EHE65586 ERA65586 FAW65586 FKS65586 FUO65586 GEK65586 GOG65586 GYC65586 HHY65586 HRU65586 IBQ65586 ILM65586 IVI65586 JFE65586 JPA65586 JYW65586 KIS65586 KSO65586 LCK65586 LMG65586 LWC65586 MFY65586 MPU65586 MZQ65586 NJM65586 NTI65586 ODE65586 ONA65586 OWW65586 PGS65586 PQO65586 QAK65586 QKG65586 QUC65586 RDY65586 RNU65586 RXQ65586 SHM65586 SRI65586 TBE65586 TLA65586 TUW65586 UES65586 UOO65586 UYK65586 VIG65586 VSC65586 WBY65586 WLU65586 WVQ65586 I131122 JE131122 TA131122 ACW131122 AMS131122 AWO131122 BGK131122 BQG131122 CAC131122 CJY131122 CTU131122 DDQ131122 DNM131122 DXI131122 EHE131122 ERA131122 FAW131122 FKS131122 FUO131122 GEK131122 GOG131122 GYC131122 HHY131122 HRU131122 IBQ131122 ILM131122 IVI131122 JFE131122 JPA131122 JYW131122 KIS131122 KSO131122 LCK131122 LMG131122 LWC131122 MFY131122 MPU131122 MZQ131122 NJM131122 NTI131122 ODE131122 ONA131122 OWW131122 PGS131122 PQO131122 QAK131122 QKG131122 QUC131122 RDY131122 RNU131122 RXQ131122 SHM131122 SRI131122 TBE131122 TLA131122 TUW131122 UES131122 UOO131122 UYK131122 VIG131122 VSC131122 WBY131122 WLU131122 WVQ131122 I196658 JE196658 TA196658 ACW196658 AMS196658 AWO196658 BGK196658 BQG196658 CAC196658 CJY196658 CTU196658 DDQ196658 DNM196658 DXI196658 EHE196658 ERA196658 FAW196658 FKS196658 FUO196658 GEK196658 GOG196658 GYC196658 HHY196658 HRU196658 IBQ196658 ILM196658 IVI196658 JFE196658 JPA196658 JYW196658 KIS196658 KSO196658 LCK196658 LMG196658 LWC196658 MFY196658 MPU196658 MZQ196658 NJM196658 NTI196658 ODE196658 ONA196658 OWW196658 PGS196658 PQO196658 QAK196658 QKG196658 QUC196658 RDY196658 RNU196658 RXQ196658 SHM196658 SRI196658 TBE196658 TLA196658 TUW196658 UES196658 UOO196658 UYK196658 VIG196658 VSC196658 WBY196658 WLU196658 WVQ196658 I262194 JE262194 TA262194 ACW262194 AMS262194 AWO262194 BGK262194 BQG262194 CAC262194 CJY262194 CTU262194 DDQ262194 DNM262194 DXI262194 EHE262194 ERA262194 FAW262194 FKS262194 FUO262194 GEK262194 GOG262194 GYC262194 HHY262194 HRU262194 IBQ262194 ILM262194 IVI262194 JFE262194 JPA262194 JYW262194 KIS262194 KSO262194 LCK262194 LMG262194 LWC262194 MFY262194 MPU262194 MZQ262194 NJM262194 NTI262194 ODE262194 ONA262194 OWW262194 PGS262194 PQO262194 QAK262194 QKG262194 QUC262194 RDY262194 RNU262194 RXQ262194 SHM262194 SRI262194 TBE262194 TLA262194 TUW262194 UES262194 UOO262194 UYK262194 VIG262194 VSC262194 WBY262194 WLU262194 WVQ262194 I327730 JE327730 TA327730 ACW327730 AMS327730 AWO327730 BGK327730 BQG327730 CAC327730 CJY327730 CTU327730 DDQ327730 DNM327730 DXI327730 EHE327730 ERA327730 FAW327730 FKS327730 FUO327730 GEK327730 GOG327730 GYC327730 HHY327730 HRU327730 IBQ327730 ILM327730 IVI327730 JFE327730 JPA327730 JYW327730 KIS327730 KSO327730 LCK327730 LMG327730 LWC327730 MFY327730 MPU327730 MZQ327730 NJM327730 NTI327730 ODE327730 ONA327730 OWW327730 PGS327730 PQO327730 QAK327730 QKG327730 QUC327730 RDY327730 RNU327730 RXQ327730 SHM327730 SRI327730 TBE327730 TLA327730 TUW327730 UES327730 UOO327730 UYK327730 VIG327730 VSC327730 WBY327730 WLU327730 WVQ327730 I393266 JE393266 TA393266 ACW393266 AMS393266 AWO393266 BGK393266 BQG393266 CAC393266 CJY393266 CTU393266 DDQ393266 DNM393266 DXI393266 EHE393266 ERA393266 FAW393266 FKS393266 FUO393266 GEK393266 GOG393266 GYC393266 HHY393266 HRU393266 IBQ393266 ILM393266 IVI393266 JFE393266 JPA393266 JYW393266 KIS393266 KSO393266 LCK393266 LMG393266 LWC393266 MFY393266 MPU393266 MZQ393266 NJM393266 NTI393266 ODE393266 ONA393266 OWW393266 PGS393266 PQO393266 QAK393266 QKG393266 QUC393266 RDY393266 RNU393266 RXQ393266 SHM393266 SRI393266 TBE393266 TLA393266 TUW393266 UES393266 UOO393266 UYK393266 VIG393266 VSC393266 WBY393266 WLU393266 WVQ393266 I458802 JE458802 TA458802 ACW458802 AMS458802 AWO458802 BGK458802 BQG458802 CAC458802 CJY458802 CTU458802 DDQ458802 DNM458802 DXI458802 EHE458802 ERA458802 FAW458802 FKS458802 FUO458802 GEK458802 GOG458802 GYC458802 HHY458802 HRU458802 IBQ458802 ILM458802 IVI458802 JFE458802 JPA458802 JYW458802 KIS458802 KSO458802 LCK458802 LMG458802 LWC458802 MFY458802 MPU458802 MZQ458802 NJM458802 NTI458802 ODE458802 ONA458802 OWW458802 PGS458802 PQO458802 QAK458802 QKG458802 QUC458802 RDY458802 RNU458802 RXQ458802 SHM458802 SRI458802 TBE458802 TLA458802 TUW458802 UES458802 UOO458802 UYK458802 VIG458802 VSC458802 WBY458802 WLU458802 WVQ458802 I524338 JE524338 TA524338 ACW524338 AMS524338 AWO524338 BGK524338 BQG524338 CAC524338 CJY524338 CTU524338 DDQ524338 DNM524338 DXI524338 EHE524338 ERA524338 FAW524338 FKS524338 FUO524338 GEK524338 GOG524338 GYC524338 HHY524338 HRU524338 IBQ524338 ILM524338 IVI524338 JFE524338 JPA524338 JYW524338 KIS524338 KSO524338 LCK524338 LMG524338 LWC524338 MFY524338 MPU524338 MZQ524338 NJM524338 NTI524338 ODE524338 ONA524338 OWW524338 PGS524338 PQO524338 QAK524338 QKG524338 QUC524338 RDY524338 RNU524338 RXQ524338 SHM524338 SRI524338 TBE524338 TLA524338 TUW524338 UES524338 UOO524338 UYK524338 VIG524338 VSC524338 WBY524338 WLU524338 WVQ524338 I589874 JE589874 TA589874 ACW589874 AMS589874 AWO589874 BGK589874 BQG589874 CAC589874 CJY589874 CTU589874 DDQ589874 DNM589874 DXI589874 EHE589874 ERA589874 FAW589874 FKS589874 FUO589874 GEK589874 GOG589874 GYC589874 HHY589874 HRU589874 IBQ589874 ILM589874 IVI589874 JFE589874 JPA589874 JYW589874 KIS589874 KSO589874 LCK589874 LMG589874 LWC589874 MFY589874 MPU589874 MZQ589874 NJM589874 NTI589874 ODE589874 ONA589874 OWW589874 PGS589874 PQO589874 QAK589874 QKG589874 QUC589874 RDY589874 RNU589874 RXQ589874 SHM589874 SRI589874 TBE589874 TLA589874 TUW589874 UES589874 UOO589874 UYK589874 VIG589874 VSC589874 WBY589874 WLU589874 WVQ589874 I655410 JE655410 TA655410 ACW655410 AMS655410 AWO655410 BGK655410 BQG655410 CAC655410 CJY655410 CTU655410 DDQ655410 DNM655410 DXI655410 EHE655410 ERA655410 FAW655410 FKS655410 FUO655410 GEK655410 GOG655410 GYC655410 HHY655410 HRU655410 IBQ655410 ILM655410 IVI655410 JFE655410 JPA655410 JYW655410 KIS655410 KSO655410 LCK655410 LMG655410 LWC655410 MFY655410 MPU655410 MZQ655410 NJM655410 NTI655410 ODE655410 ONA655410 OWW655410 PGS655410 PQO655410 QAK655410 QKG655410 QUC655410 RDY655410 RNU655410 RXQ655410 SHM655410 SRI655410 TBE655410 TLA655410 TUW655410 UES655410 UOO655410 UYK655410 VIG655410 VSC655410 WBY655410 WLU655410 WVQ655410 I720946 JE720946 TA720946 ACW720946 AMS720946 AWO720946 BGK720946 BQG720946 CAC720946 CJY720946 CTU720946 DDQ720946 DNM720946 DXI720946 EHE720946 ERA720946 FAW720946 FKS720946 FUO720946 GEK720946 GOG720946 GYC720946 HHY720946 HRU720946 IBQ720946 ILM720946 IVI720946 JFE720946 JPA720946 JYW720946 KIS720946 KSO720946 LCK720946 LMG720946 LWC720946 MFY720946 MPU720946 MZQ720946 NJM720946 NTI720946 ODE720946 ONA720946 OWW720946 PGS720946 PQO720946 QAK720946 QKG720946 QUC720946 RDY720946 RNU720946 RXQ720946 SHM720946 SRI720946 TBE720946 TLA720946 TUW720946 UES720946 UOO720946 UYK720946 VIG720946 VSC720946 WBY720946 WLU720946 WVQ720946 I786482 JE786482 TA786482 ACW786482 AMS786482 AWO786482 BGK786482 BQG786482 CAC786482 CJY786482 CTU786482 DDQ786482 DNM786482 DXI786482 EHE786482 ERA786482 FAW786482 FKS786482 FUO786482 GEK786482 GOG786482 GYC786482 HHY786482 HRU786482 IBQ786482 ILM786482 IVI786482 JFE786482 JPA786482 JYW786482 KIS786482 KSO786482 LCK786482 LMG786482 LWC786482 MFY786482 MPU786482 MZQ786482 NJM786482 NTI786482 ODE786482 ONA786482 OWW786482 PGS786482 PQO786482 QAK786482 QKG786482 QUC786482 RDY786482 RNU786482 RXQ786482 SHM786482 SRI786482 TBE786482 TLA786482 TUW786482 UES786482 UOO786482 UYK786482 VIG786482 VSC786482 WBY786482 WLU786482 WVQ786482 I852018 JE852018 TA852018 ACW852018 AMS852018 AWO852018 BGK852018 BQG852018 CAC852018 CJY852018 CTU852018 DDQ852018 DNM852018 DXI852018 EHE852018 ERA852018 FAW852018 FKS852018 FUO852018 GEK852018 GOG852018 GYC852018 HHY852018 HRU852018 IBQ852018 ILM852018 IVI852018 JFE852018 JPA852018 JYW852018 KIS852018 KSO852018 LCK852018 LMG852018 LWC852018 MFY852018 MPU852018 MZQ852018 NJM852018 NTI852018 ODE852018 ONA852018 OWW852018 PGS852018 PQO852018 QAK852018 QKG852018 QUC852018 RDY852018 RNU852018 RXQ852018 SHM852018 SRI852018 TBE852018 TLA852018 TUW852018 UES852018 UOO852018 UYK852018 VIG852018 VSC852018 WBY852018 WLU852018 WVQ852018 I917554 JE917554 TA917554 ACW917554 AMS917554 AWO917554 BGK917554 BQG917554 CAC917554 CJY917554 CTU917554 DDQ917554 DNM917554 DXI917554 EHE917554 ERA917554 FAW917554 FKS917554 FUO917554 GEK917554 GOG917554 GYC917554 HHY917554 HRU917554 IBQ917554 ILM917554 IVI917554 JFE917554 JPA917554 JYW917554 KIS917554 KSO917554 LCK917554 LMG917554 LWC917554 MFY917554 MPU917554 MZQ917554 NJM917554 NTI917554 ODE917554 ONA917554 OWW917554 PGS917554 PQO917554 QAK917554 QKG917554 QUC917554 RDY917554 RNU917554 RXQ917554 SHM917554 SRI917554 TBE917554 TLA917554 TUW917554 UES917554 UOO917554 UYK917554 VIG917554 VSC917554 WBY917554 WLU917554 WVQ917554 I983090 JE983090 TA983090 ACW983090 AMS983090 AWO983090 BGK983090 BQG983090 CAC983090 CJY983090 CTU983090 DDQ983090 DNM983090 DXI983090 EHE983090 ERA983090 FAW983090 FKS983090 FUO983090 GEK983090 GOG983090 GYC983090 HHY983090 HRU983090 IBQ983090 ILM983090 IVI983090 JFE983090 JPA983090 JYW983090 KIS983090 KSO983090 LCK983090 LMG983090 LWC983090 MFY983090 MPU983090 MZQ983090 NJM983090 NTI983090 ODE983090 ONA983090 OWW983090 PGS983090 PQO983090 QAK983090 QKG983090 QUC983090 RDY983090 RNU983090 RXQ983090 SHM983090 SRI983090 TBE983090 TLA983090 TUW983090 UES983090 UOO983090 UYK983090 VIG983090 VSC983090 WBY983090 WLU983090 WVQ983090 I53:I54 JE53:JE54 TA53:TA54 ACW53:ACW54 AMS53:AMS54 AWO53:AWO54 BGK53:BGK54 BQG53:BQG54 CAC53:CAC54 CJY53:CJY54 CTU53:CTU54 DDQ53:DDQ54 DNM53:DNM54 DXI53:DXI54 EHE53:EHE54 ERA53:ERA54 FAW53:FAW54 FKS53:FKS54 FUO53:FUO54 GEK53:GEK54 GOG53:GOG54 GYC53:GYC54 HHY53:HHY54 HRU53:HRU54 IBQ53:IBQ54 ILM53:ILM54 IVI53:IVI54 JFE53:JFE54 JPA53:JPA54 JYW53:JYW54 KIS53:KIS54 KSO53:KSO54 LCK53:LCK54 LMG53:LMG54 LWC53:LWC54 MFY53:MFY54 MPU53:MPU54 MZQ53:MZQ54 NJM53:NJM54 NTI53:NTI54 ODE53:ODE54 ONA53:ONA54 OWW53:OWW54 PGS53:PGS54 PQO53:PQO54 QAK53:QAK54 QKG53:QKG54 QUC53:QUC54 RDY53:RDY54 RNU53:RNU54 RXQ53:RXQ54 SHM53:SHM54 SRI53:SRI54 TBE53:TBE54 TLA53:TLA54 TUW53:TUW54 UES53:UES54 UOO53:UOO54 UYK53:UYK54 VIG53:VIG54 VSC53:VSC54 WBY53:WBY54 WLU53:WLU54 WVQ53:WVQ54 I65589:I65590 JE65589:JE65590 TA65589:TA65590 ACW65589:ACW65590 AMS65589:AMS65590 AWO65589:AWO65590 BGK65589:BGK65590 BQG65589:BQG65590 CAC65589:CAC65590 CJY65589:CJY65590 CTU65589:CTU65590 DDQ65589:DDQ65590 DNM65589:DNM65590 DXI65589:DXI65590 EHE65589:EHE65590 ERA65589:ERA65590 FAW65589:FAW65590 FKS65589:FKS65590 FUO65589:FUO65590 GEK65589:GEK65590 GOG65589:GOG65590 GYC65589:GYC65590 HHY65589:HHY65590 HRU65589:HRU65590 IBQ65589:IBQ65590 ILM65589:ILM65590 IVI65589:IVI65590 JFE65589:JFE65590 JPA65589:JPA65590 JYW65589:JYW65590 KIS65589:KIS65590 KSO65589:KSO65590 LCK65589:LCK65590 LMG65589:LMG65590 LWC65589:LWC65590 MFY65589:MFY65590 MPU65589:MPU65590 MZQ65589:MZQ65590 NJM65589:NJM65590 NTI65589:NTI65590 ODE65589:ODE65590 ONA65589:ONA65590 OWW65589:OWW65590 PGS65589:PGS65590 PQO65589:PQO65590 QAK65589:QAK65590 QKG65589:QKG65590 QUC65589:QUC65590 RDY65589:RDY65590 RNU65589:RNU65590 RXQ65589:RXQ65590 SHM65589:SHM65590 SRI65589:SRI65590 TBE65589:TBE65590 TLA65589:TLA65590 TUW65589:TUW65590 UES65589:UES65590 UOO65589:UOO65590 UYK65589:UYK65590 VIG65589:VIG65590 VSC65589:VSC65590 WBY65589:WBY65590 WLU65589:WLU65590 WVQ65589:WVQ65590 I131125:I131126 JE131125:JE131126 TA131125:TA131126 ACW131125:ACW131126 AMS131125:AMS131126 AWO131125:AWO131126 BGK131125:BGK131126 BQG131125:BQG131126 CAC131125:CAC131126 CJY131125:CJY131126 CTU131125:CTU131126 DDQ131125:DDQ131126 DNM131125:DNM131126 DXI131125:DXI131126 EHE131125:EHE131126 ERA131125:ERA131126 FAW131125:FAW131126 FKS131125:FKS131126 FUO131125:FUO131126 GEK131125:GEK131126 GOG131125:GOG131126 GYC131125:GYC131126 HHY131125:HHY131126 HRU131125:HRU131126 IBQ131125:IBQ131126 ILM131125:ILM131126 IVI131125:IVI131126 JFE131125:JFE131126 JPA131125:JPA131126 JYW131125:JYW131126 KIS131125:KIS131126 KSO131125:KSO131126 LCK131125:LCK131126 LMG131125:LMG131126 LWC131125:LWC131126 MFY131125:MFY131126 MPU131125:MPU131126 MZQ131125:MZQ131126 NJM131125:NJM131126 NTI131125:NTI131126 ODE131125:ODE131126 ONA131125:ONA131126 OWW131125:OWW131126 PGS131125:PGS131126 PQO131125:PQO131126 QAK131125:QAK131126 QKG131125:QKG131126 QUC131125:QUC131126 RDY131125:RDY131126 RNU131125:RNU131126 RXQ131125:RXQ131126 SHM131125:SHM131126 SRI131125:SRI131126 TBE131125:TBE131126 TLA131125:TLA131126 TUW131125:TUW131126 UES131125:UES131126 UOO131125:UOO131126 UYK131125:UYK131126 VIG131125:VIG131126 VSC131125:VSC131126 WBY131125:WBY131126 WLU131125:WLU131126 WVQ131125:WVQ131126 I196661:I196662 JE196661:JE196662 TA196661:TA196662 ACW196661:ACW196662 AMS196661:AMS196662 AWO196661:AWO196662 BGK196661:BGK196662 BQG196661:BQG196662 CAC196661:CAC196662 CJY196661:CJY196662 CTU196661:CTU196662 DDQ196661:DDQ196662 DNM196661:DNM196662 DXI196661:DXI196662 EHE196661:EHE196662 ERA196661:ERA196662 FAW196661:FAW196662 FKS196661:FKS196662 FUO196661:FUO196662 GEK196661:GEK196662 GOG196661:GOG196662 GYC196661:GYC196662 HHY196661:HHY196662 HRU196661:HRU196662 IBQ196661:IBQ196662 ILM196661:ILM196662 IVI196661:IVI196662 JFE196661:JFE196662 JPA196661:JPA196662 JYW196661:JYW196662 KIS196661:KIS196662 KSO196661:KSO196662 LCK196661:LCK196662 LMG196661:LMG196662 LWC196661:LWC196662 MFY196661:MFY196662 MPU196661:MPU196662 MZQ196661:MZQ196662 NJM196661:NJM196662 NTI196661:NTI196662 ODE196661:ODE196662 ONA196661:ONA196662 OWW196661:OWW196662 PGS196661:PGS196662 PQO196661:PQO196662 QAK196661:QAK196662 QKG196661:QKG196662 QUC196661:QUC196662 RDY196661:RDY196662 RNU196661:RNU196662 RXQ196661:RXQ196662 SHM196661:SHM196662 SRI196661:SRI196662 TBE196661:TBE196662 TLA196661:TLA196662 TUW196661:TUW196662 UES196661:UES196662 UOO196661:UOO196662 UYK196661:UYK196662 VIG196661:VIG196662 VSC196661:VSC196662 WBY196661:WBY196662 WLU196661:WLU196662 WVQ196661:WVQ196662 I262197:I262198 JE262197:JE262198 TA262197:TA262198 ACW262197:ACW262198 AMS262197:AMS262198 AWO262197:AWO262198 BGK262197:BGK262198 BQG262197:BQG262198 CAC262197:CAC262198 CJY262197:CJY262198 CTU262197:CTU262198 DDQ262197:DDQ262198 DNM262197:DNM262198 DXI262197:DXI262198 EHE262197:EHE262198 ERA262197:ERA262198 FAW262197:FAW262198 FKS262197:FKS262198 FUO262197:FUO262198 GEK262197:GEK262198 GOG262197:GOG262198 GYC262197:GYC262198 HHY262197:HHY262198 HRU262197:HRU262198 IBQ262197:IBQ262198 ILM262197:ILM262198 IVI262197:IVI262198 JFE262197:JFE262198 JPA262197:JPA262198 JYW262197:JYW262198 KIS262197:KIS262198 KSO262197:KSO262198 LCK262197:LCK262198 LMG262197:LMG262198 LWC262197:LWC262198 MFY262197:MFY262198 MPU262197:MPU262198 MZQ262197:MZQ262198 NJM262197:NJM262198 NTI262197:NTI262198 ODE262197:ODE262198 ONA262197:ONA262198 OWW262197:OWW262198 PGS262197:PGS262198 PQO262197:PQO262198 QAK262197:QAK262198 QKG262197:QKG262198 QUC262197:QUC262198 RDY262197:RDY262198 RNU262197:RNU262198 RXQ262197:RXQ262198 SHM262197:SHM262198 SRI262197:SRI262198 TBE262197:TBE262198 TLA262197:TLA262198 TUW262197:TUW262198 UES262197:UES262198 UOO262197:UOO262198 UYK262197:UYK262198 VIG262197:VIG262198 VSC262197:VSC262198 WBY262197:WBY262198 WLU262197:WLU262198 WVQ262197:WVQ262198 I327733:I327734 JE327733:JE327734 TA327733:TA327734 ACW327733:ACW327734 AMS327733:AMS327734 AWO327733:AWO327734 BGK327733:BGK327734 BQG327733:BQG327734 CAC327733:CAC327734 CJY327733:CJY327734 CTU327733:CTU327734 DDQ327733:DDQ327734 DNM327733:DNM327734 DXI327733:DXI327734 EHE327733:EHE327734 ERA327733:ERA327734 FAW327733:FAW327734 FKS327733:FKS327734 FUO327733:FUO327734 GEK327733:GEK327734 GOG327733:GOG327734 GYC327733:GYC327734 HHY327733:HHY327734 HRU327733:HRU327734 IBQ327733:IBQ327734 ILM327733:ILM327734 IVI327733:IVI327734 JFE327733:JFE327734 JPA327733:JPA327734 JYW327733:JYW327734 KIS327733:KIS327734 KSO327733:KSO327734 LCK327733:LCK327734 LMG327733:LMG327734 LWC327733:LWC327734 MFY327733:MFY327734 MPU327733:MPU327734 MZQ327733:MZQ327734 NJM327733:NJM327734 NTI327733:NTI327734 ODE327733:ODE327734 ONA327733:ONA327734 OWW327733:OWW327734 PGS327733:PGS327734 PQO327733:PQO327734 QAK327733:QAK327734 QKG327733:QKG327734 QUC327733:QUC327734 RDY327733:RDY327734 RNU327733:RNU327734 RXQ327733:RXQ327734 SHM327733:SHM327734 SRI327733:SRI327734 TBE327733:TBE327734 TLA327733:TLA327734 TUW327733:TUW327734 UES327733:UES327734 UOO327733:UOO327734 UYK327733:UYK327734 VIG327733:VIG327734 VSC327733:VSC327734 WBY327733:WBY327734 WLU327733:WLU327734 WVQ327733:WVQ327734 I393269:I393270 JE393269:JE393270 TA393269:TA393270 ACW393269:ACW393270 AMS393269:AMS393270 AWO393269:AWO393270 BGK393269:BGK393270 BQG393269:BQG393270 CAC393269:CAC393270 CJY393269:CJY393270 CTU393269:CTU393270 DDQ393269:DDQ393270 DNM393269:DNM393270 DXI393269:DXI393270 EHE393269:EHE393270 ERA393269:ERA393270 FAW393269:FAW393270 FKS393269:FKS393270 FUO393269:FUO393270 GEK393269:GEK393270 GOG393269:GOG393270 GYC393269:GYC393270 HHY393269:HHY393270 HRU393269:HRU393270 IBQ393269:IBQ393270 ILM393269:ILM393270 IVI393269:IVI393270 JFE393269:JFE393270 JPA393269:JPA393270 JYW393269:JYW393270 KIS393269:KIS393270 KSO393269:KSO393270 LCK393269:LCK393270 LMG393269:LMG393270 LWC393269:LWC393270 MFY393269:MFY393270 MPU393269:MPU393270 MZQ393269:MZQ393270 NJM393269:NJM393270 NTI393269:NTI393270 ODE393269:ODE393270 ONA393269:ONA393270 OWW393269:OWW393270 PGS393269:PGS393270 PQO393269:PQO393270 QAK393269:QAK393270 QKG393269:QKG393270 QUC393269:QUC393270 RDY393269:RDY393270 RNU393269:RNU393270 RXQ393269:RXQ393270 SHM393269:SHM393270 SRI393269:SRI393270 TBE393269:TBE393270 TLA393269:TLA393270 TUW393269:TUW393270 UES393269:UES393270 UOO393269:UOO393270 UYK393269:UYK393270 VIG393269:VIG393270 VSC393269:VSC393270 WBY393269:WBY393270 WLU393269:WLU393270 WVQ393269:WVQ393270 I458805:I458806 JE458805:JE458806 TA458805:TA458806 ACW458805:ACW458806 AMS458805:AMS458806 AWO458805:AWO458806 BGK458805:BGK458806 BQG458805:BQG458806 CAC458805:CAC458806 CJY458805:CJY458806 CTU458805:CTU458806 DDQ458805:DDQ458806 DNM458805:DNM458806 DXI458805:DXI458806 EHE458805:EHE458806 ERA458805:ERA458806 FAW458805:FAW458806 FKS458805:FKS458806 FUO458805:FUO458806 GEK458805:GEK458806 GOG458805:GOG458806 GYC458805:GYC458806 HHY458805:HHY458806 HRU458805:HRU458806 IBQ458805:IBQ458806 ILM458805:ILM458806 IVI458805:IVI458806 JFE458805:JFE458806 JPA458805:JPA458806 JYW458805:JYW458806 KIS458805:KIS458806 KSO458805:KSO458806 LCK458805:LCK458806 LMG458805:LMG458806 LWC458805:LWC458806 MFY458805:MFY458806 MPU458805:MPU458806 MZQ458805:MZQ458806 NJM458805:NJM458806 NTI458805:NTI458806 ODE458805:ODE458806 ONA458805:ONA458806 OWW458805:OWW458806 PGS458805:PGS458806 PQO458805:PQO458806 QAK458805:QAK458806 QKG458805:QKG458806 QUC458805:QUC458806 RDY458805:RDY458806 RNU458805:RNU458806 RXQ458805:RXQ458806 SHM458805:SHM458806 SRI458805:SRI458806 TBE458805:TBE458806 TLA458805:TLA458806 TUW458805:TUW458806 UES458805:UES458806 UOO458805:UOO458806 UYK458805:UYK458806 VIG458805:VIG458806 VSC458805:VSC458806 WBY458805:WBY458806 WLU458805:WLU458806 WVQ458805:WVQ458806 I524341:I524342 JE524341:JE524342 TA524341:TA524342 ACW524341:ACW524342 AMS524341:AMS524342 AWO524341:AWO524342 BGK524341:BGK524342 BQG524341:BQG524342 CAC524341:CAC524342 CJY524341:CJY524342 CTU524341:CTU524342 DDQ524341:DDQ524342 DNM524341:DNM524342 DXI524341:DXI524342 EHE524341:EHE524342 ERA524341:ERA524342 FAW524341:FAW524342 FKS524341:FKS524342 FUO524341:FUO524342 GEK524341:GEK524342 GOG524341:GOG524342 GYC524341:GYC524342 HHY524341:HHY524342 HRU524341:HRU524342 IBQ524341:IBQ524342 ILM524341:ILM524342 IVI524341:IVI524342 JFE524341:JFE524342 JPA524341:JPA524342 JYW524341:JYW524342 KIS524341:KIS524342 KSO524341:KSO524342 LCK524341:LCK524342 LMG524341:LMG524342 LWC524341:LWC524342 MFY524341:MFY524342 MPU524341:MPU524342 MZQ524341:MZQ524342 NJM524341:NJM524342 NTI524341:NTI524342 ODE524341:ODE524342 ONA524341:ONA524342 OWW524341:OWW524342 PGS524341:PGS524342 PQO524341:PQO524342 QAK524341:QAK524342 QKG524341:QKG524342 QUC524341:QUC524342 RDY524341:RDY524342 RNU524341:RNU524342 RXQ524341:RXQ524342 SHM524341:SHM524342 SRI524341:SRI524342 TBE524341:TBE524342 TLA524341:TLA524342 TUW524341:TUW524342 UES524341:UES524342 UOO524341:UOO524342 UYK524341:UYK524342 VIG524341:VIG524342 VSC524341:VSC524342 WBY524341:WBY524342 WLU524341:WLU524342 WVQ524341:WVQ524342 I589877:I589878 JE589877:JE589878 TA589877:TA589878 ACW589877:ACW589878 AMS589877:AMS589878 AWO589877:AWO589878 BGK589877:BGK589878 BQG589877:BQG589878 CAC589877:CAC589878 CJY589877:CJY589878 CTU589877:CTU589878 DDQ589877:DDQ589878 DNM589877:DNM589878 DXI589877:DXI589878 EHE589877:EHE589878 ERA589877:ERA589878 FAW589877:FAW589878 FKS589877:FKS589878 FUO589877:FUO589878 GEK589877:GEK589878 GOG589877:GOG589878 GYC589877:GYC589878 HHY589877:HHY589878 HRU589877:HRU589878 IBQ589877:IBQ589878 ILM589877:ILM589878 IVI589877:IVI589878 JFE589877:JFE589878 JPA589877:JPA589878 JYW589877:JYW589878 KIS589877:KIS589878 KSO589877:KSO589878 LCK589877:LCK589878 LMG589877:LMG589878 LWC589877:LWC589878 MFY589877:MFY589878 MPU589877:MPU589878 MZQ589877:MZQ589878 NJM589877:NJM589878 NTI589877:NTI589878 ODE589877:ODE589878 ONA589877:ONA589878 OWW589877:OWW589878 PGS589877:PGS589878 PQO589877:PQO589878 QAK589877:QAK589878 QKG589877:QKG589878 QUC589877:QUC589878 RDY589877:RDY589878 RNU589877:RNU589878 RXQ589877:RXQ589878 SHM589877:SHM589878 SRI589877:SRI589878 TBE589877:TBE589878 TLA589877:TLA589878 TUW589877:TUW589878 UES589877:UES589878 UOO589877:UOO589878 UYK589877:UYK589878 VIG589877:VIG589878 VSC589877:VSC589878 WBY589877:WBY589878 WLU589877:WLU589878 WVQ589877:WVQ589878 I655413:I655414 JE655413:JE655414 TA655413:TA655414 ACW655413:ACW655414 AMS655413:AMS655414 AWO655413:AWO655414 BGK655413:BGK655414 BQG655413:BQG655414 CAC655413:CAC655414 CJY655413:CJY655414 CTU655413:CTU655414 DDQ655413:DDQ655414 DNM655413:DNM655414 DXI655413:DXI655414 EHE655413:EHE655414 ERA655413:ERA655414 FAW655413:FAW655414 FKS655413:FKS655414 FUO655413:FUO655414 GEK655413:GEK655414 GOG655413:GOG655414 GYC655413:GYC655414 HHY655413:HHY655414 HRU655413:HRU655414 IBQ655413:IBQ655414 ILM655413:ILM655414 IVI655413:IVI655414 JFE655413:JFE655414 JPA655413:JPA655414 JYW655413:JYW655414 KIS655413:KIS655414 KSO655413:KSO655414 LCK655413:LCK655414 LMG655413:LMG655414 LWC655413:LWC655414 MFY655413:MFY655414 MPU655413:MPU655414 MZQ655413:MZQ655414 NJM655413:NJM655414 NTI655413:NTI655414 ODE655413:ODE655414 ONA655413:ONA655414 OWW655413:OWW655414 PGS655413:PGS655414 PQO655413:PQO655414 QAK655413:QAK655414 QKG655413:QKG655414 QUC655413:QUC655414 RDY655413:RDY655414 RNU655413:RNU655414 RXQ655413:RXQ655414 SHM655413:SHM655414 SRI655413:SRI655414 TBE655413:TBE655414 TLA655413:TLA655414 TUW655413:TUW655414 UES655413:UES655414 UOO655413:UOO655414 UYK655413:UYK655414 VIG655413:VIG655414 VSC655413:VSC655414 WBY655413:WBY655414 WLU655413:WLU655414 WVQ655413:WVQ655414 I720949:I720950 JE720949:JE720950 TA720949:TA720950 ACW720949:ACW720950 AMS720949:AMS720950 AWO720949:AWO720950 BGK720949:BGK720950 BQG720949:BQG720950 CAC720949:CAC720950 CJY720949:CJY720950 CTU720949:CTU720950 DDQ720949:DDQ720950 DNM720949:DNM720950 DXI720949:DXI720950 EHE720949:EHE720950 ERA720949:ERA720950 FAW720949:FAW720950 FKS720949:FKS720950 FUO720949:FUO720950 GEK720949:GEK720950 GOG720949:GOG720950 GYC720949:GYC720950 HHY720949:HHY720950 HRU720949:HRU720950 IBQ720949:IBQ720950 ILM720949:ILM720950 IVI720949:IVI720950 JFE720949:JFE720950 JPA720949:JPA720950 JYW720949:JYW720950 KIS720949:KIS720950 KSO720949:KSO720950 LCK720949:LCK720950 LMG720949:LMG720950 LWC720949:LWC720950 MFY720949:MFY720950 MPU720949:MPU720950 MZQ720949:MZQ720950 NJM720949:NJM720950 NTI720949:NTI720950 ODE720949:ODE720950 ONA720949:ONA720950 OWW720949:OWW720950 PGS720949:PGS720950 PQO720949:PQO720950 QAK720949:QAK720950 QKG720949:QKG720950 QUC720949:QUC720950 RDY720949:RDY720950 RNU720949:RNU720950 RXQ720949:RXQ720950 SHM720949:SHM720950 SRI720949:SRI720950 TBE720949:TBE720950 TLA720949:TLA720950 TUW720949:TUW720950 UES720949:UES720950 UOO720949:UOO720950 UYK720949:UYK720950 VIG720949:VIG720950 VSC720949:VSC720950 WBY720949:WBY720950 WLU720949:WLU720950 WVQ720949:WVQ720950 I786485:I786486 JE786485:JE786486 TA786485:TA786486 ACW786485:ACW786486 AMS786485:AMS786486 AWO786485:AWO786486 BGK786485:BGK786486 BQG786485:BQG786486 CAC786485:CAC786486 CJY786485:CJY786486 CTU786485:CTU786486 DDQ786485:DDQ786486 DNM786485:DNM786486 DXI786485:DXI786486 EHE786485:EHE786486 ERA786485:ERA786486 FAW786485:FAW786486 FKS786485:FKS786486 FUO786485:FUO786486 GEK786485:GEK786486 GOG786485:GOG786486 GYC786485:GYC786486 HHY786485:HHY786486 HRU786485:HRU786486 IBQ786485:IBQ786486 ILM786485:ILM786486 IVI786485:IVI786486 JFE786485:JFE786486 JPA786485:JPA786486 JYW786485:JYW786486 KIS786485:KIS786486 KSO786485:KSO786486 LCK786485:LCK786486 LMG786485:LMG786486 LWC786485:LWC786486 MFY786485:MFY786486 MPU786485:MPU786486 MZQ786485:MZQ786486 NJM786485:NJM786486 NTI786485:NTI786486 ODE786485:ODE786486 ONA786485:ONA786486 OWW786485:OWW786486 PGS786485:PGS786486 PQO786485:PQO786486 QAK786485:QAK786486 QKG786485:QKG786486 QUC786485:QUC786486 RDY786485:RDY786486 RNU786485:RNU786486 RXQ786485:RXQ786486 SHM786485:SHM786486 SRI786485:SRI786486 TBE786485:TBE786486 TLA786485:TLA786486 TUW786485:TUW786486 UES786485:UES786486 UOO786485:UOO786486 UYK786485:UYK786486 VIG786485:VIG786486 VSC786485:VSC786486 WBY786485:WBY786486 WLU786485:WLU786486 WVQ786485:WVQ786486 I852021:I852022 JE852021:JE852022 TA852021:TA852022 ACW852021:ACW852022 AMS852021:AMS852022 AWO852021:AWO852022 BGK852021:BGK852022 BQG852021:BQG852022 CAC852021:CAC852022 CJY852021:CJY852022 CTU852021:CTU852022 DDQ852021:DDQ852022 DNM852021:DNM852022 DXI852021:DXI852022 EHE852021:EHE852022 ERA852021:ERA852022 FAW852021:FAW852022 FKS852021:FKS852022 FUO852021:FUO852022 GEK852021:GEK852022 GOG852021:GOG852022 GYC852021:GYC852022 HHY852021:HHY852022 HRU852021:HRU852022 IBQ852021:IBQ852022 ILM852021:ILM852022 IVI852021:IVI852022 JFE852021:JFE852022 JPA852021:JPA852022 JYW852021:JYW852022 KIS852021:KIS852022 KSO852021:KSO852022 LCK852021:LCK852022 LMG852021:LMG852022 LWC852021:LWC852022 MFY852021:MFY852022 MPU852021:MPU852022 MZQ852021:MZQ852022 NJM852021:NJM852022 NTI852021:NTI852022 ODE852021:ODE852022 ONA852021:ONA852022 OWW852021:OWW852022 PGS852021:PGS852022 PQO852021:PQO852022 QAK852021:QAK852022 QKG852021:QKG852022 QUC852021:QUC852022 RDY852021:RDY852022 RNU852021:RNU852022 RXQ852021:RXQ852022 SHM852021:SHM852022 SRI852021:SRI852022 TBE852021:TBE852022 TLA852021:TLA852022 TUW852021:TUW852022 UES852021:UES852022 UOO852021:UOO852022 UYK852021:UYK852022 VIG852021:VIG852022 VSC852021:VSC852022 WBY852021:WBY852022 WLU852021:WLU852022 WVQ852021:WVQ852022 I917557:I917558 JE917557:JE917558 TA917557:TA917558 ACW917557:ACW917558 AMS917557:AMS917558 AWO917557:AWO917558 BGK917557:BGK917558 BQG917557:BQG917558 CAC917557:CAC917558 CJY917557:CJY917558 CTU917557:CTU917558 DDQ917557:DDQ917558 DNM917557:DNM917558 DXI917557:DXI917558 EHE917557:EHE917558 ERA917557:ERA917558 FAW917557:FAW917558 FKS917557:FKS917558 FUO917557:FUO917558 GEK917557:GEK917558 GOG917557:GOG917558 GYC917557:GYC917558 HHY917557:HHY917558 HRU917557:HRU917558 IBQ917557:IBQ917558 ILM917557:ILM917558 IVI917557:IVI917558 JFE917557:JFE917558 JPA917557:JPA917558 JYW917557:JYW917558 KIS917557:KIS917558 KSO917557:KSO917558 LCK917557:LCK917558 LMG917557:LMG917558 LWC917557:LWC917558 MFY917557:MFY917558 MPU917557:MPU917558 MZQ917557:MZQ917558 NJM917557:NJM917558 NTI917557:NTI917558 ODE917557:ODE917558 ONA917557:ONA917558 OWW917557:OWW917558 PGS917557:PGS917558 PQO917557:PQO917558 QAK917557:QAK917558 QKG917557:QKG917558 QUC917557:QUC917558 RDY917557:RDY917558 RNU917557:RNU917558 RXQ917557:RXQ917558 SHM917557:SHM917558 SRI917557:SRI917558 TBE917557:TBE917558 TLA917557:TLA917558 TUW917557:TUW917558 UES917557:UES917558 UOO917557:UOO917558 UYK917557:UYK917558 VIG917557:VIG917558 VSC917557:VSC917558 WBY917557:WBY917558 WLU917557:WLU917558 WVQ917557:WVQ917558 I983093:I983094 JE983093:JE983094 TA983093:TA983094 ACW983093:ACW983094 AMS983093:AMS983094 AWO983093:AWO983094 BGK983093:BGK983094 BQG983093:BQG983094 CAC983093:CAC983094 CJY983093:CJY983094 CTU983093:CTU983094 DDQ983093:DDQ983094 DNM983093:DNM983094 DXI983093:DXI983094 EHE983093:EHE983094 ERA983093:ERA983094 FAW983093:FAW983094 FKS983093:FKS983094 FUO983093:FUO983094 GEK983093:GEK983094 GOG983093:GOG983094 GYC983093:GYC983094 HHY983093:HHY983094 HRU983093:HRU983094 IBQ983093:IBQ983094 ILM983093:ILM983094 IVI983093:IVI983094 JFE983093:JFE983094 JPA983093:JPA983094 JYW983093:JYW983094 KIS983093:KIS983094 KSO983093:KSO983094 LCK983093:LCK983094 LMG983093:LMG983094 LWC983093:LWC983094 MFY983093:MFY983094 MPU983093:MPU983094 MZQ983093:MZQ983094 NJM983093:NJM983094 NTI983093:NTI983094 ODE983093:ODE983094 ONA983093:ONA983094 OWW983093:OWW983094 PGS983093:PGS983094 PQO983093:PQO983094 QAK983093:QAK983094 QKG983093:QKG983094 QUC983093:QUC983094 RDY983093:RDY983094 RNU983093:RNU983094 RXQ983093:RXQ983094 SHM983093:SHM983094 SRI983093:SRI983094 TBE983093:TBE983094 TLA983093:TLA983094 TUW983093:TUW983094 UES983093:UES983094 UOO983093:UOO983094 UYK983093:UYK983094 VIG983093:VIG983094 VSC983093:VSC983094 WBY983093:WBY983094 WLU983093:WLU983094 WVQ983093:WVQ983094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PACC - TN Master</vt:lpstr>
      <vt:lpstr>PACC - Tecnologia</vt:lpstr>
      <vt:lpstr>PACC - Desembolso</vt:lpstr>
      <vt:lpstr>PACC - Cuentas</vt:lpstr>
      <vt:lpstr>PACC - Normas</vt:lpstr>
      <vt:lpstr>PACC - Programacion</vt:lpstr>
      <vt:lpstr>PACC - RRHH</vt:lpstr>
      <vt:lpstr>PACC - Administrativo</vt:lpstr>
      <vt:lpstr>PACC - OAI</vt:lpstr>
      <vt:lpstr>PACC - Planificación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Raphael Fuentes</dc:creator>
  <cp:lastModifiedBy>Jennifer Fernandez</cp:lastModifiedBy>
  <cp:lastPrinted>2015-08-19T13:58:30Z</cp:lastPrinted>
  <dcterms:created xsi:type="dcterms:W3CDTF">2010-12-13T15:49:00Z</dcterms:created>
  <dcterms:modified xsi:type="dcterms:W3CDTF">2016-05-16T16:03:35Z</dcterms:modified>
</cp:coreProperties>
</file>