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80" windowWidth="11610" windowHeight="9120" tabRatio="894"/>
  </bookViews>
  <sheets>
    <sheet name="PACC - TN Master" sheetId="3" r:id="rId1"/>
    <sheet name="PACC - Tecnologia" sheetId="4" state="hidden" r:id="rId2"/>
    <sheet name="PACC - Desembolso" sheetId="5" state="hidden" r:id="rId3"/>
    <sheet name="PACC - Cuentas" sheetId="6" state="hidden" r:id="rId4"/>
    <sheet name="PACC - Normas" sheetId="7" state="hidden" r:id="rId5"/>
    <sheet name="PACC - Programacion" sheetId="9" state="hidden" r:id="rId6"/>
    <sheet name="PACC - RRHH" sheetId="10" state="hidden" r:id="rId7"/>
    <sheet name="PACC - Administrativo" sheetId="11" state="hidden" r:id="rId8"/>
    <sheet name="PACC - OAI" sheetId="12" state="hidden" r:id="rId9"/>
    <sheet name="PACC - Planificación" sheetId="13" state="hidden" r:id="rId10"/>
  </sheets>
  <definedNames>
    <definedName name="_xlnm._FilterDatabase" localSheetId="7" hidden="1">'PACC - Administrativo'!$A$10:$O$156</definedName>
    <definedName name="_xlnm._FilterDatabase" localSheetId="3" hidden="1">'PACC - Cuentas'!$A$10:$O$156</definedName>
    <definedName name="_xlnm._FilterDatabase" localSheetId="2" hidden="1">'PACC - Desembolso'!$A$10:$O$156</definedName>
    <definedName name="_xlnm._FilterDatabase" localSheetId="4" hidden="1">'PACC - Normas'!$A$10:$O$158</definedName>
    <definedName name="_xlnm._FilterDatabase" localSheetId="8" hidden="1">'PACC - OAI'!$A$10:$O$156</definedName>
    <definedName name="_xlnm._FilterDatabase" localSheetId="5" hidden="1">'PACC - Programacion'!$A$10:$O$156</definedName>
    <definedName name="_xlnm._FilterDatabase" localSheetId="6" hidden="1">'PACC - RRHH'!$A$10:$O$156</definedName>
    <definedName name="_xlnm._FilterDatabase" localSheetId="1" hidden="1">'PACC - Tecnologia'!$A$10:$O$156</definedName>
    <definedName name="_xlnm._FilterDatabase" localSheetId="0" hidden="1">'PACC - TN Master'!$A$10:$O$184</definedName>
  </definedNames>
  <calcPr calcId="145621"/>
</workbook>
</file>

<file path=xl/calcChain.xml><?xml version="1.0" encoding="utf-8"?>
<calcChain xmlns="http://schemas.openxmlformats.org/spreadsheetml/2006/main">
  <c r="J85" i="13" l="1"/>
  <c r="H84" i="13"/>
  <c r="H83" i="13"/>
  <c r="H82" i="13"/>
  <c r="H81" i="13"/>
  <c r="H80" i="13"/>
  <c r="H79"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3"/>
  <c r="H12" i="3"/>
  <c r="H13" i="3"/>
  <c r="H14" i="3"/>
  <c r="H15" i="3"/>
  <c r="H16" i="3"/>
  <c r="H17" i="3"/>
  <c r="H18" i="3"/>
  <c r="H19" i="3"/>
  <c r="H22" i="3"/>
  <c r="H24" i="3"/>
  <c r="H25" i="3"/>
  <c r="H26" i="3"/>
  <c r="H27" i="3"/>
  <c r="H28" i="3"/>
  <c r="H29" i="3"/>
  <c r="H30" i="3"/>
  <c r="H31" i="3"/>
  <c r="H32" i="3"/>
  <c r="H58" i="3"/>
  <c r="H57"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20" i="3"/>
  <c r="H21" i="3"/>
  <c r="H23" i="3"/>
  <c r="H33" i="3"/>
  <c r="H34" i="3"/>
  <c r="H35" i="3"/>
  <c r="H36" i="3"/>
  <c r="H37" i="3"/>
  <c r="H38" i="3"/>
  <c r="H39" i="3"/>
  <c r="H40" i="3"/>
  <c r="H41" i="3"/>
  <c r="H42" i="3"/>
  <c r="H43" i="3"/>
  <c r="H44" i="3"/>
  <c r="H45" i="3"/>
  <c r="H46" i="3"/>
  <c r="H47" i="3"/>
  <c r="H48" i="3"/>
  <c r="H49" i="3"/>
  <c r="H50" i="3"/>
  <c r="H51" i="3"/>
  <c r="H52" i="3"/>
  <c r="H53" i="3"/>
  <c r="H54" i="3"/>
  <c r="H55" i="3"/>
  <c r="H56" i="3"/>
  <c r="H131" i="3"/>
  <c r="H11" i="11" l="1"/>
  <c r="J11" i="11" s="1"/>
  <c r="H12" i="11"/>
  <c r="J12" i="11"/>
  <c r="H13" i="11"/>
  <c r="J13" i="11"/>
  <c r="H14" i="11"/>
  <c r="J14" i="11"/>
  <c r="K14" i="11" s="1"/>
  <c r="H15" i="11"/>
  <c r="J15" i="11" s="1"/>
  <c r="K15" i="11" s="1"/>
  <c r="H16" i="11"/>
  <c r="J16" i="11"/>
  <c r="K16" i="11" s="1"/>
  <c r="H17" i="11"/>
  <c r="J17" i="11" s="1"/>
  <c r="K17" i="11" s="1"/>
  <c r="H18" i="11"/>
  <c r="J18" i="11"/>
  <c r="K18" i="11" s="1"/>
  <c r="H19" i="11"/>
  <c r="J19" i="11" s="1"/>
  <c r="K19" i="11" s="1"/>
  <c r="H20" i="11"/>
  <c r="J20" i="11"/>
  <c r="H21" i="11"/>
  <c r="J21" i="11" s="1"/>
  <c r="H22" i="11"/>
  <c r="J22" i="11" s="1"/>
  <c r="H23" i="11"/>
  <c r="J23" i="11" s="1"/>
  <c r="H24" i="11"/>
  <c r="J24" i="11" s="1"/>
  <c r="H25" i="11"/>
  <c r="J25" i="11" s="1"/>
  <c r="H26" i="11"/>
  <c r="J26" i="11" s="1"/>
  <c r="H27" i="11"/>
  <c r="J27" i="11" s="1"/>
  <c r="H28" i="11"/>
  <c r="J28" i="11" s="1"/>
  <c r="H29" i="11"/>
  <c r="J29" i="11" s="1"/>
  <c r="H30" i="11"/>
  <c r="J30" i="11" s="1"/>
  <c r="H31" i="11"/>
  <c r="J31" i="11" s="1"/>
  <c r="H32" i="11"/>
  <c r="J32" i="11" s="1"/>
  <c r="H33" i="11"/>
  <c r="J33" i="11" s="1"/>
  <c r="H34" i="11"/>
  <c r="J34" i="11" s="1"/>
  <c r="H35" i="11"/>
  <c r="J35" i="11" s="1"/>
  <c r="H36" i="11"/>
  <c r="J36" i="11" s="1"/>
  <c r="H37" i="11"/>
  <c r="J37" i="11" s="1"/>
  <c r="H38" i="11"/>
  <c r="J38" i="11" s="1"/>
  <c r="H39" i="11"/>
  <c r="J39" i="11" s="1"/>
  <c r="H40" i="11"/>
  <c r="J40" i="11" s="1"/>
  <c r="H41" i="11"/>
  <c r="J41" i="11" s="1"/>
  <c r="H42" i="11"/>
  <c r="J42" i="11" s="1"/>
  <c r="H43" i="11"/>
  <c r="J43" i="11" s="1"/>
  <c r="H44" i="11"/>
  <c r="J44" i="11" s="1"/>
  <c r="H45" i="11"/>
  <c r="J45" i="11" s="1"/>
  <c r="H46" i="11"/>
  <c r="J46" i="11" s="1"/>
  <c r="H47" i="11"/>
  <c r="J47" i="11" s="1"/>
  <c r="H48" i="11"/>
  <c r="J48" i="11" s="1"/>
  <c r="H49" i="11"/>
  <c r="J49" i="11" s="1"/>
  <c r="H50" i="11"/>
  <c r="J50" i="11" s="1"/>
  <c r="H51" i="11"/>
  <c r="J51" i="11" s="1"/>
  <c r="H52" i="11"/>
  <c r="J52" i="11" s="1"/>
  <c r="H53" i="11"/>
  <c r="J53" i="11" s="1"/>
  <c r="H54" i="11"/>
  <c r="J54" i="11" s="1"/>
  <c r="H55" i="11"/>
  <c r="J55" i="11" s="1"/>
  <c r="H56" i="11"/>
  <c r="J56" i="11" s="1"/>
  <c r="H57" i="11"/>
  <c r="J57" i="11" s="1"/>
  <c r="H58" i="11"/>
  <c r="J58" i="11" s="1"/>
  <c r="H59" i="11"/>
  <c r="J59" i="11" s="1"/>
  <c r="H60" i="11"/>
  <c r="J60" i="11" s="1"/>
  <c r="H61" i="11"/>
  <c r="J61" i="11" s="1"/>
  <c r="H62" i="11"/>
  <c r="J62" i="11" s="1"/>
  <c r="H63" i="11"/>
  <c r="J63" i="11" s="1"/>
  <c r="H64" i="11"/>
  <c r="J64" i="11" s="1"/>
  <c r="H65" i="11"/>
  <c r="J65" i="11" s="1"/>
  <c r="H66" i="11"/>
  <c r="J66" i="11" s="1"/>
  <c r="H67" i="11"/>
  <c r="J67" i="11" s="1"/>
  <c r="H68" i="11"/>
  <c r="J68" i="11" s="1"/>
  <c r="H69" i="11"/>
  <c r="J69" i="11" s="1"/>
  <c r="H70" i="11"/>
  <c r="J70" i="11" s="1"/>
  <c r="H71" i="11"/>
  <c r="J71" i="11" s="1"/>
  <c r="H72" i="11"/>
  <c r="J72" i="11" s="1"/>
  <c r="H73" i="11"/>
  <c r="J73" i="11" s="1"/>
  <c r="H74" i="11"/>
  <c r="J74" i="11" s="1"/>
  <c r="H75" i="11"/>
  <c r="J75" i="11" s="1"/>
  <c r="H76" i="11"/>
  <c r="J76" i="11" s="1"/>
  <c r="H77" i="11"/>
  <c r="J77" i="11" s="1"/>
  <c r="H78" i="11"/>
  <c r="J78" i="11" s="1"/>
  <c r="H79" i="11"/>
  <c r="J79" i="11" s="1"/>
  <c r="H80" i="11"/>
  <c r="J80" i="11" s="1"/>
  <c r="H81" i="11"/>
  <c r="J81" i="11" s="1"/>
  <c r="H82" i="11"/>
  <c r="J82" i="11" s="1"/>
  <c r="H83" i="11"/>
  <c r="J83" i="11" s="1"/>
  <c r="H84" i="11"/>
  <c r="J84" i="11" s="1"/>
  <c r="H85" i="11"/>
  <c r="J85" i="11" s="1"/>
  <c r="H86" i="11"/>
  <c r="J86" i="11" s="1"/>
  <c r="H87" i="11"/>
  <c r="J87" i="11" s="1"/>
  <c r="H88" i="11"/>
  <c r="J88" i="11" s="1"/>
  <c r="H89" i="11"/>
  <c r="J89" i="11" s="1"/>
  <c r="H90" i="11"/>
  <c r="J90" i="11" s="1"/>
  <c r="H91" i="11"/>
  <c r="J91" i="11" s="1"/>
  <c r="H92" i="11"/>
  <c r="J92" i="11" s="1"/>
  <c r="H93" i="11"/>
  <c r="J93" i="11" s="1"/>
  <c r="H94" i="11"/>
  <c r="J94" i="11" s="1"/>
  <c r="H95" i="11"/>
  <c r="J95" i="11" s="1"/>
  <c r="H96" i="11"/>
  <c r="J96" i="11" s="1"/>
  <c r="H97" i="11"/>
  <c r="J97" i="11" s="1"/>
  <c r="H98" i="11"/>
  <c r="J98" i="11" s="1"/>
  <c r="H99" i="11"/>
  <c r="J99" i="11" s="1"/>
  <c r="H100" i="11"/>
  <c r="J100" i="11" s="1"/>
  <c r="H101" i="11"/>
  <c r="J101" i="11" s="1"/>
  <c r="H102" i="11"/>
  <c r="J102" i="11" s="1"/>
  <c r="H103" i="11"/>
  <c r="J103" i="11" s="1"/>
  <c r="H104" i="11"/>
  <c r="J104" i="11"/>
  <c r="H105" i="11"/>
  <c r="J105" i="11"/>
  <c r="H106" i="11"/>
  <c r="J106" i="11"/>
  <c r="H107" i="11"/>
  <c r="J107" i="11"/>
  <c r="H108" i="11"/>
  <c r="J108" i="11"/>
  <c r="H109" i="11"/>
  <c r="J109" i="11"/>
  <c r="H110" i="11"/>
  <c r="J110" i="11"/>
  <c r="H111" i="11"/>
  <c r="J111" i="11"/>
  <c r="H112" i="11"/>
  <c r="J112" i="11"/>
  <c r="H113" i="11"/>
  <c r="J113" i="11"/>
  <c r="H114" i="11"/>
  <c r="J114" i="11"/>
  <c r="H115" i="11"/>
  <c r="J115" i="11"/>
  <c r="H116" i="11"/>
  <c r="J116" i="11"/>
  <c r="H117" i="11"/>
  <c r="J117" i="11"/>
  <c r="H118" i="11"/>
  <c r="J118" i="11"/>
  <c r="H119" i="11"/>
  <c r="J119" i="11"/>
  <c r="H120" i="11"/>
  <c r="J120" i="11"/>
  <c r="H121" i="11"/>
  <c r="J121" i="11"/>
  <c r="H122" i="11"/>
  <c r="J122" i="11"/>
  <c r="H123" i="11"/>
  <c r="J123" i="11"/>
  <c r="H124" i="11"/>
  <c r="J124" i="11"/>
  <c r="H125" i="11"/>
  <c r="J125" i="11"/>
  <c r="H126" i="11"/>
  <c r="J126" i="11"/>
  <c r="H127" i="11"/>
  <c r="J127" i="11"/>
  <c r="H128" i="11"/>
  <c r="J128" i="11"/>
  <c r="H129" i="11"/>
  <c r="J129" i="11"/>
  <c r="H130" i="11"/>
  <c r="J130" i="11"/>
  <c r="H131" i="11"/>
  <c r="J131" i="11"/>
  <c r="H132" i="11"/>
  <c r="J132" i="11"/>
  <c r="H133" i="11"/>
  <c r="J133" i="11"/>
  <c r="H134" i="11"/>
  <c r="J134" i="11"/>
  <c r="H135" i="11"/>
  <c r="J135" i="11"/>
  <c r="H136" i="11"/>
  <c r="J136" i="11"/>
  <c r="H137" i="11"/>
  <c r="J137" i="11"/>
  <c r="H138" i="11"/>
  <c r="J138" i="11" s="1"/>
  <c r="H139" i="11"/>
  <c r="J139" i="11" s="1"/>
  <c r="H140" i="11"/>
  <c r="J140" i="11" s="1"/>
  <c r="H141" i="11"/>
  <c r="J141" i="11" s="1"/>
  <c r="H142" i="11"/>
  <c r="J142" i="11" s="1"/>
  <c r="H143" i="11"/>
  <c r="J143" i="11" s="1"/>
  <c r="K143" i="11" s="1"/>
  <c r="H144" i="11"/>
  <c r="J144" i="11"/>
  <c r="K144" i="11" s="1"/>
  <c r="H145" i="11"/>
  <c r="J145" i="11" s="1"/>
  <c r="H146" i="11"/>
  <c r="J146" i="11" s="1"/>
  <c r="K146" i="11" s="1"/>
  <c r="H147" i="11"/>
  <c r="J147" i="11"/>
  <c r="H148" i="11"/>
  <c r="J148" i="11"/>
  <c r="H149" i="11"/>
  <c r="J149" i="11"/>
  <c r="K149" i="11" s="1"/>
  <c r="H150" i="11"/>
  <c r="J150" i="11" s="1"/>
  <c r="H151" i="11"/>
  <c r="J151" i="11" s="1"/>
  <c r="H152" i="11"/>
  <c r="J152" i="11" s="1"/>
  <c r="K152" i="11" s="1"/>
  <c r="H153" i="11"/>
  <c r="J153" i="11"/>
  <c r="H154" i="11"/>
  <c r="J154" i="11"/>
  <c r="H155" i="11"/>
  <c r="J155" i="11"/>
  <c r="H156" i="11"/>
  <c r="J156" i="11"/>
  <c r="K137" i="11" l="1"/>
  <c r="K103" i="11"/>
  <c r="J157" i="11"/>
  <c r="K20" i="11"/>
  <c r="H11" i="7" l="1"/>
  <c r="J11" i="7" s="1"/>
  <c r="H12" i="7"/>
  <c r="J12" i="7"/>
  <c r="H13" i="7"/>
  <c r="J13" i="7" s="1"/>
  <c r="H14" i="7"/>
  <c r="J14" i="7"/>
  <c r="H15" i="7"/>
  <c r="J15" i="7" s="1"/>
  <c r="H16" i="7"/>
  <c r="J16" i="7"/>
  <c r="H17" i="7"/>
  <c r="J17" i="7" s="1"/>
  <c r="H18" i="7"/>
  <c r="J18" i="7"/>
  <c r="H19" i="7"/>
  <c r="J19" i="7"/>
  <c r="H20" i="7"/>
  <c r="J20" i="7"/>
  <c r="H21" i="7"/>
  <c r="J21" i="7"/>
  <c r="H22" i="7"/>
  <c r="J22" i="7"/>
  <c r="H23" i="7"/>
  <c r="J23" i="7"/>
  <c r="H24" i="7"/>
  <c r="J24" i="7"/>
  <c r="H25" i="7"/>
  <c r="J25" i="7"/>
  <c r="H26" i="7"/>
  <c r="J26" i="7"/>
  <c r="H27" i="7"/>
  <c r="J27" i="7"/>
  <c r="H28" i="7"/>
  <c r="J28" i="7"/>
  <c r="H29" i="7"/>
  <c r="J29" i="7"/>
  <c r="H30" i="7"/>
  <c r="J30" i="7"/>
  <c r="H31" i="7"/>
  <c r="J31" i="7"/>
  <c r="H32" i="7"/>
  <c r="J32" i="7"/>
  <c r="H33" i="7"/>
  <c r="J33" i="7"/>
  <c r="H34" i="7"/>
  <c r="J34" i="7"/>
  <c r="H35" i="7"/>
  <c r="J35" i="7"/>
  <c r="H36" i="7"/>
  <c r="J36" i="7"/>
  <c r="H37" i="7"/>
  <c r="J37" i="7"/>
  <c r="H38" i="7"/>
  <c r="J38" i="7"/>
  <c r="H39" i="7"/>
  <c r="J39" i="7"/>
  <c r="H40" i="7"/>
  <c r="J40" i="7"/>
  <c r="H41" i="7"/>
  <c r="J41" i="7"/>
  <c r="H42" i="7"/>
  <c r="J42" i="7"/>
  <c r="H43" i="7"/>
  <c r="J43" i="7"/>
  <c r="H44" i="7"/>
  <c r="J44" i="7"/>
  <c r="H45" i="7"/>
  <c r="J45" i="7"/>
  <c r="H46" i="7"/>
  <c r="J46" i="7"/>
  <c r="H47" i="7"/>
  <c r="J47" i="7"/>
  <c r="H48" i="7"/>
  <c r="J48" i="7"/>
  <c r="H49" i="7"/>
  <c r="J49" i="7"/>
  <c r="H50" i="7"/>
  <c r="J50" i="7"/>
  <c r="H51" i="7"/>
  <c r="J51" i="7"/>
  <c r="H52" i="7"/>
  <c r="J52" i="7"/>
  <c r="H53" i="7"/>
  <c r="J53" i="7"/>
  <c r="H54" i="7"/>
  <c r="J54" i="7"/>
  <c r="H55" i="7"/>
  <c r="J55" i="7"/>
  <c r="H56" i="7"/>
  <c r="J56" i="7"/>
  <c r="H57" i="7"/>
  <c r="J57" i="7"/>
  <c r="H58" i="7"/>
  <c r="J58" i="7"/>
  <c r="H59" i="7"/>
  <c r="J59" i="7"/>
  <c r="H60" i="7"/>
  <c r="J60" i="7"/>
  <c r="H61" i="7"/>
  <c r="J61" i="7"/>
  <c r="H62" i="7"/>
  <c r="J62" i="7"/>
  <c r="H63" i="7"/>
  <c r="J63" i="7"/>
  <c r="H64" i="7"/>
  <c r="J64" i="7"/>
  <c r="H65" i="7"/>
  <c r="J65" i="7"/>
  <c r="H66" i="7"/>
  <c r="J66" i="7"/>
  <c r="H67" i="7"/>
  <c r="J67" i="7"/>
  <c r="H68" i="7"/>
  <c r="J68" i="7"/>
  <c r="H69" i="7"/>
  <c r="J69" i="7"/>
  <c r="H70" i="7"/>
  <c r="J70" i="7"/>
  <c r="H71" i="7"/>
  <c r="J71" i="7"/>
  <c r="H72" i="7"/>
  <c r="J72" i="7"/>
  <c r="H73" i="7"/>
  <c r="J73" i="7"/>
  <c r="H74" i="7"/>
  <c r="J74" i="7"/>
  <c r="H75" i="7"/>
  <c r="J75" i="7"/>
  <c r="H76" i="7"/>
  <c r="J76" i="7"/>
  <c r="H77" i="7"/>
  <c r="J77" i="7"/>
  <c r="H78" i="7"/>
  <c r="J78" i="7"/>
  <c r="H79" i="7"/>
  <c r="J79" i="7"/>
  <c r="H80" i="7"/>
  <c r="J80" i="7"/>
  <c r="H81" i="7"/>
  <c r="J81" i="7"/>
  <c r="H82" i="7"/>
  <c r="J82" i="7"/>
  <c r="H83" i="7"/>
  <c r="J83" i="7"/>
  <c r="H84" i="7"/>
  <c r="J84" i="7"/>
  <c r="H85" i="7"/>
  <c r="J85" i="7"/>
  <c r="H86" i="7"/>
  <c r="J86" i="7"/>
  <c r="H87" i="7"/>
  <c r="J87" i="7"/>
  <c r="H88" i="7"/>
  <c r="J88" i="7"/>
  <c r="H89" i="7"/>
  <c r="J89" i="7"/>
  <c r="H90" i="7"/>
  <c r="J90" i="7"/>
  <c r="H91" i="7"/>
  <c r="J91" i="7"/>
  <c r="H92" i="7"/>
  <c r="J92" i="7"/>
  <c r="H93" i="7"/>
  <c r="J93" i="7"/>
  <c r="H94" i="7"/>
  <c r="J94" i="7"/>
  <c r="H95" i="7"/>
  <c r="J95" i="7"/>
  <c r="H96" i="7"/>
  <c r="J96" i="7"/>
  <c r="H97" i="7"/>
  <c r="J97" i="7"/>
  <c r="H98" i="7"/>
  <c r="J98" i="7"/>
  <c r="H99" i="7"/>
  <c r="J99" i="7"/>
  <c r="H100" i="7"/>
  <c r="J100" i="7"/>
  <c r="H101" i="7"/>
  <c r="J101" i="7"/>
  <c r="H102" i="7"/>
  <c r="J102" i="7"/>
  <c r="H103" i="7"/>
  <c r="J103" i="7"/>
  <c r="H104" i="7"/>
  <c r="J104" i="7"/>
  <c r="H105" i="7"/>
  <c r="J105" i="7"/>
  <c r="H106" i="7"/>
  <c r="J106" i="7"/>
  <c r="H107" i="7"/>
  <c r="J107" i="7"/>
  <c r="H108" i="7"/>
  <c r="J108" i="7"/>
  <c r="H109" i="7"/>
  <c r="J109" i="7"/>
  <c r="H110" i="7"/>
  <c r="J110" i="7"/>
  <c r="H111" i="7"/>
  <c r="J111" i="7"/>
  <c r="H112" i="7"/>
  <c r="J112" i="7"/>
  <c r="H113" i="7"/>
  <c r="J113" i="7"/>
  <c r="H114" i="7"/>
  <c r="J114" i="7"/>
  <c r="H115" i="7"/>
  <c r="J115" i="7"/>
  <c r="H116" i="7"/>
  <c r="J116" i="7"/>
  <c r="H117" i="7"/>
  <c r="J117" i="7"/>
  <c r="H118" i="7"/>
  <c r="J118" i="7"/>
  <c r="H119" i="7"/>
  <c r="J119" i="7"/>
  <c r="H120" i="7"/>
  <c r="J120" i="7"/>
  <c r="H121" i="7"/>
  <c r="J121" i="7"/>
  <c r="H122" i="7"/>
  <c r="J122" i="7"/>
  <c r="H123" i="7"/>
  <c r="J123" i="7"/>
  <c r="H124" i="7"/>
  <c r="J124" i="7"/>
  <c r="H125" i="7"/>
  <c r="J125" i="7"/>
  <c r="H126" i="7"/>
  <c r="J126" i="7"/>
  <c r="H127" i="7"/>
  <c r="J127" i="7"/>
  <c r="H128" i="7"/>
  <c r="J128" i="7"/>
  <c r="H129" i="7"/>
  <c r="J129" i="7"/>
  <c r="H130" i="7"/>
  <c r="J130" i="7"/>
  <c r="H131" i="7"/>
  <c r="J131" i="7"/>
  <c r="H132" i="7"/>
  <c r="J132" i="7"/>
  <c r="H133" i="7"/>
  <c r="J133" i="7"/>
  <c r="H134" i="7"/>
  <c r="J134" i="7"/>
  <c r="H135" i="7"/>
  <c r="J135" i="7"/>
  <c r="H136" i="7"/>
  <c r="J136" i="7"/>
  <c r="H137" i="7"/>
  <c r="J137" i="7"/>
  <c r="H138" i="7"/>
  <c r="J138" i="7"/>
  <c r="H139" i="7"/>
  <c r="J139" i="7"/>
  <c r="H140" i="7"/>
  <c r="J140" i="7"/>
  <c r="H141" i="7"/>
  <c r="J141" i="7"/>
  <c r="H142" i="7"/>
  <c r="J142" i="7"/>
  <c r="H143" i="7"/>
  <c r="J143" i="7"/>
  <c r="H144" i="7"/>
  <c r="J144" i="7"/>
  <c r="H145" i="7"/>
  <c r="J145" i="7"/>
  <c r="H146" i="7"/>
  <c r="J146" i="7"/>
  <c r="H147" i="7"/>
  <c r="J147" i="7"/>
  <c r="H148" i="7"/>
  <c r="J148" i="7"/>
  <c r="H149" i="7"/>
  <c r="J149" i="7"/>
  <c r="H150" i="7"/>
  <c r="J150" i="7"/>
  <c r="H151" i="7"/>
  <c r="J151" i="7"/>
  <c r="H152" i="7"/>
  <c r="J152" i="7"/>
  <c r="H153" i="7"/>
  <c r="J153" i="7"/>
  <c r="H154" i="7"/>
  <c r="J154" i="7"/>
  <c r="H155" i="7"/>
  <c r="J155" i="7"/>
  <c r="H156" i="7"/>
  <c r="J156" i="7"/>
  <c r="H157" i="7"/>
  <c r="J157" i="7"/>
  <c r="H158" i="7"/>
  <c r="J158" i="7"/>
  <c r="H43" i="6" l="1"/>
  <c r="H46" i="6"/>
  <c r="H48" i="6"/>
  <c r="H49" i="6"/>
  <c r="H51" i="6"/>
  <c r="H58" i="6"/>
  <c r="H59" i="6"/>
  <c r="H60" i="6"/>
  <c r="H64" i="6"/>
  <c r="H65" i="6"/>
  <c r="H67" i="6"/>
  <c r="H68" i="6"/>
  <c r="H69" i="6"/>
  <c r="H72" i="6"/>
  <c r="H74" i="6"/>
  <c r="H76" i="6"/>
  <c r="H77" i="6"/>
  <c r="H78" i="6"/>
  <c r="H79" i="6"/>
  <c r="H83" i="6"/>
  <c r="H85" i="6"/>
  <c r="H88" i="6"/>
  <c r="H89" i="6"/>
  <c r="H91" i="6"/>
  <c r="H92" i="6"/>
  <c r="H93" i="6"/>
  <c r="H95" i="6"/>
  <c r="H97" i="6"/>
  <c r="H98" i="6"/>
  <c r="H99" i="6"/>
  <c r="H100" i="6"/>
  <c r="H102" i="6"/>
  <c r="H107" i="6"/>
  <c r="H137" i="6"/>
  <c r="H156" i="4" l="1"/>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alcChain>
</file>

<file path=xl/sharedStrings.xml><?xml version="1.0" encoding="utf-8"?>
<sst xmlns="http://schemas.openxmlformats.org/spreadsheetml/2006/main" count="7253" uniqueCount="787">
  <si>
    <t>UNIDAD DE MEDIDA</t>
  </si>
  <si>
    <t>VALOR ADQUIRIDO</t>
  </si>
  <si>
    <t>Fecha de Revisión</t>
  </si>
  <si>
    <t>Fecha de Aprobación</t>
  </si>
  <si>
    <t>Versión</t>
  </si>
  <si>
    <t>CANTIDAD TOTAL</t>
  </si>
  <si>
    <t>FUENTE DE FINANCIAMIENTO</t>
  </si>
  <si>
    <t>PRIMER TRIMESTRE</t>
  </si>
  <si>
    <t>SEGUNDO TRIMESTRE</t>
  </si>
  <si>
    <t>TERCER TRIMESTRE</t>
  </si>
  <si>
    <t>CUARTO TRIMESTRE</t>
  </si>
  <si>
    <t xml:space="preserve">CÓDIGO DEL CATÁLOGO DE BIENES Y SERVICIOS (CBS) </t>
  </si>
  <si>
    <t>No. de Páginas</t>
  </si>
  <si>
    <t>OBSERVACIÓN</t>
  </si>
  <si>
    <t>70140000 Producción, gestión y protección de cultivos</t>
  </si>
  <si>
    <t>FECHA DE NECESIDAD</t>
  </si>
  <si>
    <t>PRECIO UNITARIO ESTIMADO</t>
  </si>
  <si>
    <t>COMPRA MENOR</t>
  </si>
  <si>
    <t>COMPRA DIRECTA</t>
  </si>
  <si>
    <t xml:space="preserve"> PROCEDIMIENTO DE SELECCIÓN </t>
  </si>
  <si>
    <t>COMPARACIÓN DE PRECIOS</t>
  </si>
  <si>
    <t>SORTEO DE OBRAS</t>
  </si>
  <si>
    <t>LICITACIÓN RESTRINGIDA</t>
  </si>
  <si>
    <t>LICITACIÓN PÚBLICA INTERNACIONAL</t>
  </si>
  <si>
    <t>LICITACIÓN PÚBLICA NACIONAL</t>
  </si>
  <si>
    <t>SNCC.F.053</t>
  </si>
  <si>
    <t xml:space="preserve">1010 - Animales vivos </t>
  </si>
  <si>
    <t>1011 - Productos de casa para el animal doméstico</t>
  </si>
  <si>
    <t>1012 - Pienso para animales</t>
  </si>
  <si>
    <t>1013 - Recipientes y hábitat para animales</t>
  </si>
  <si>
    <t>1014 - Artículos de talabartería y arreos</t>
  </si>
  <si>
    <t>1015 - Semillas, bulbos, plántulas y esquejes</t>
  </si>
  <si>
    <t>1016 - Productos de floricultura y silvicultura</t>
  </si>
  <si>
    <t>1017 - Abonos, nutrientes para plantas y herbicidas</t>
  </si>
  <si>
    <t xml:space="preserve">1019 - Productos para el control de plagas y malas hierbas </t>
  </si>
  <si>
    <t>1110 - Minerales, minerales metálicos y metales</t>
  </si>
  <si>
    <t>1111 - Tierra y piedra</t>
  </si>
  <si>
    <t>1112 - Productos no comestibles de planta y silvicultura</t>
  </si>
  <si>
    <t>1113 - Productos animales no comestibles</t>
  </si>
  <si>
    <t>1114 - Chatarra y materiales de desecho</t>
  </si>
  <si>
    <t>1115 - Fibra, hilos e hilados</t>
  </si>
  <si>
    <t>1116 - Tejidos y materiales de cuero</t>
  </si>
  <si>
    <t>1117 - Aleaciones</t>
  </si>
  <si>
    <t>1118 - Óxido metálico</t>
  </si>
  <si>
    <t>1119 - Desechos metálicos y chatarra</t>
  </si>
  <si>
    <t>1213 - Materiales explosivos</t>
  </si>
  <si>
    <t>1214 - Elementos y gases</t>
  </si>
  <si>
    <t>1216 - Aditivos</t>
  </si>
  <si>
    <t>1217 - Colorantes</t>
  </si>
  <si>
    <t>1218 - Ceras y aceites</t>
  </si>
  <si>
    <t>1219 - Solventes</t>
  </si>
  <si>
    <t>1235 - Compuestos y mezclas</t>
  </si>
  <si>
    <t>1310 - Caucho y elastómeros</t>
  </si>
  <si>
    <t>1311 - Resinas y colofonias y otros materiales derivados de resina</t>
  </si>
  <si>
    <t>1410 - Materiales de papel</t>
  </si>
  <si>
    <t>1411 - Productos de papel</t>
  </si>
  <si>
    <t>1412 - Papel para uso industrial</t>
  </si>
  <si>
    <t>1510 - Combustibles</t>
  </si>
  <si>
    <t>1511 - Combustibles gaseosos y aditivos</t>
  </si>
  <si>
    <t>1512 - Lubricantes, aceites, grasas y anticorrosivos</t>
  </si>
  <si>
    <t>1513 - Combustible para reactores nucleares</t>
  </si>
  <si>
    <t>2010 - Maquinaria y equipo de minería y explotación de canteras</t>
  </si>
  <si>
    <t>2011 - Equipo de perforación y explotación de pozos</t>
  </si>
  <si>
    <t>2012 - Equipo para perforación y exploración para petróleo</t>
  </si>
  <si>
    <t>2013 - Materiales para operaciones y perforación de petróleo y gas</t>
  </si>
  <si>
    <t>2014 - Equipo de producción y operación de gas y petróleo</t>
  </si>
  <si>
    <t>2110 - Maquinaria y equipo para agricultura, silvicultura y paisaje</t>
  </si>
  <si>
    <t>2111 - Equipo de pesca y acuicultura</t>
  </si>
  <si>
    <t>2210 - Maquinaria y equipo pesado de construcción</t>
  </si>
  <si>
    <t>2310 - Maquinaria para la transformación de materias primas</t>
  </si>
  <si>
    <t>2311 - Maquinaria para transformación de petróleo</t>
  </si>
  <si>
    <t>2312 - Maquinaria y accesorios de textiles y tejidos</t>
  </si>
  <si>
    <t>2313 - Maquinaria y equipos lapidarios</t>
  </si>
  <si>
    <t>2314 - Maquinaria de reparación y accesorios para trabajar cuero</t>
  </si>
  <si>
    <t>2315 - Maquinaria, equipo y suministros de procesos industriales</t>
  </si>
  <si>
    <t>2316 - Máquinas, equipo y suministros para fundición</t>
  </si>
  <si>
    <t>2317 - Maquinaria, equipo y suministros para talleres</t>
  </si>
  <si>
    <t>2318 - Equipo industrial para alimentos y bebidas</t>
  </si>
  <si>
    <t>2319 - Mezcladores y sus partes y accesorios</t>
  </si>
  <si>
    <t>2320 - Equipamiento par transferencia de masa</t>
  </si>
  <si>
    <t>2321 - Maquinaria de fabricación electrónica, equipo y accesorios</t>
  </si>
  <si>
    <t>2322 - Equipo y maquinaria de procesamiento de pollos</t>
  </si>
  <si>
    <t>2323 - Equipo y maquinaria de procesamiento de madera y aserrado</t>
  </si>
  <si>
    <t>2410 - Maquinaria y equipo para manejo de materiales</t>
  </si>
  <si>
    <t>2411 - Recipientes y almacenamiento</t>
  </si>
  <si>
    <t>2412 - Materiales de envasado</t>
  </si>
  <si>
    <t>2413 - Refrigeración industrial</t>
  </si>
  <si>
    <t>2414 - Suministros de embalaje</t>
  </si>
  <si>
    <t>2510 - Vehículos de motor</t>
  </si>
  <si>
    <t>2511 - Transporte marítimo</t>
  </si>
  <si>
    <t>2512 - Maquinaria y equipo para ferrocarril y tranvías</t>
  </si>
  <si>
    <t>2513 - Aeronaves</t>
  </si>
  <si>
    <t>2515 - Cosmonaves</t>
  </si>
  <si>
    <t>2516 - Bicicletas no motorizadas</t>
  </si>
  <si>
    <t>2517 - Componentes y sistemas de transporte</t>
  </si>
  <si>
    <t xml:space="preserve">2518 - Carrocerías y remolques  </t>
  </si>
  <si>
    <t>2519 - Equipo para servicios de transporte</t>
  </si>
  <si>
    <t>2520 - Sistemas aeroespaciales y componentes y equipo</t>
  </si>
  <si>
    <t>2610 - Fuentes de energía</t>
  </si>
  <si>
    <t>2611 - Transmisión de baterías, generadores y energía cinética</t>
  </si>
  <si>
    <t>2612 - Alambres, cables o arneses</t>
  </si>
  <si>
    <t>2613 - Generación de energía</t>
  </si>
  <si>
    <t>2614 - Maquinaria y equipo para energía atómica o nuclear</t>
  </si>
  <si>
    <t>2711 - Herramientas de mano</t>
  </si>
  <si>
    <t>2712 - Maquinaria y equipo hidráulico</t>
  </si>
  <si>
    <t>2713 - Maquinaria y equipo neumático</t>
  </si>
  <si>
    <t>2714 - Herramientas especializadas de automoción</t>
  </si>
  <si>
    <t>3010 - Materiales estructurales: formas básicas</t>
  </si>
  <si>
    <t>3011 - Hormigón, cemento y yeso</t>
  </si>
  <si>
    <t>3012 - Carreteras y paisaje</t>
  </si>
  <si>
    <t>3013 - Productos de construcción estructurales</t>
  </si>
  <si>
    <t>3014 - Aislamiento</t>
  </si>
  <si>
    <t>3015 - Materiales para acabado de exteriores</t>
  </si>
  <si>
    <t>3016 - Materiales de acabado de interiores</t>
  </si>
  <si>
    <t>3017 - Puertas y ventanas y vidrio</t>
  </si>
  <si>
    <t>3018 - Instalaciones de baño</t>
  </si>
  <si>
    <t>3019 - Equipo de apoyo para Construcción y Mantenimiento</t>
  </si>
  <si>
    <t>3020 - Estructuras prefabricadas</t>
  </si>
  <si>
    <t>3022 - Estructuras Permanentes</t>
  </si>
  <si>
    <t>3110 - Piezas de fundición</t>
  </si>
  <si>
    <t>3111 - Extrusiones</t>
  </si>
  <si>
    <t>3112 - Piezas fundidas mecanizadas</t>
  </si>
  <si>
    <t>3113 - Forjaduras</t>
  </si>
  <si>
    <t>3114 - Molduras</t>
  </si>
  <si>
    <t>3115 - Cuerda y cadena y cable y alambre y correa</t>
  </si>
  <si>
    <t>3116 - Ferretería</t>
  </si>
  <si>
    <t>3117 - Cojinetes, casquillos, ruedas y engranajes</t>
  </si>
  <si>
    <t>3118 - Juntas obturadoras y sellos</t>
  </si>
  <si>
    <t>3119 - Materiales de molduración, pulido y alisado</t>
  </si>
  <si>
    <t>3120 - Adhesivos y selladores</t>
  </si>
  <si>
    <t>3121 - Pinturas y tapa poros y acabados</t>
  </si>
  <si>
    <t>3122 - Extractos de teñir y de curtir</t>
  </si>
  <si>
    <t>3123 - Materia prima en placas o barras labradas</t>
  </si>
  <si>
    <t>3125 - Sistemas de control neumático, hidráulico o eléctrico</t>
  </si>
  <si>
    <t>3126 - Cubiertas, cajas y envolturas</t>
  </si>
  <si>
    <t>3127 - Piezas hechas a máquina</t>
  </si>
  <si>
    <t>3128 - Componentes de placa y estampados</t>
  </si>
  <si>
    <t>3129 - Estiramientos por presión labrados</t>
  </si>
  <si>
    <t>3130 - Forjas labradas</t>
  </si>
  <si>
    <t>3131 - Conjuntos de tubería fabricada</t>
  </si>
  <si>
    <t>3132 - Conjuntos fabricados de material en barras</t>
  </si>
  <si>
    <t>3133 - Conjuntos estructurales fabricados</t>
  </si>
  <si>
    <t>3134 - Conjuntos de placa fabricado</t>
  </si>
  <si>
    <t>3135 - Conjuntos de tubería fabricada</t>
  </si>
  <si>
    <t>3136 - Conjuntos de placa fabricados</t>
  </si>
  <si>
    <t>3137 - Refractarios</t>
  </si>
  <si>
    <t>3138 - Imanes y materiales magnéticos</t>
  </si>
  <si>
    <t>3210 - Circuitos impresos, circuitos integrados y micro ensamblajes</t>
  </si>
  <si>
    <t>3211 - Dispositivo semiconductor discreto</t>
  </si>
  <si>
    <t>3212 - Componentes pasivos discretos</t>
  </si>
  <si>
    <t>3213 - Piezas de componentes y hardware electrónicos y accesorios</t>
  </si>
  <si>
    <t>3214 - Dispositivos de tubo electrónico y accesorios</t>
  </si>
  <si>
    <t>3910 - Lámparas y bombillas y componentes para lámparas</t>
  </si>
  <si>
    <t>3911 - Iluminación, artefactos y accesorios</t>
  </si>
  <si>
    <t>3912 - Equipos, suministros y componentes eléctricos</t>
  </si>
  <si>
    <t>4212 - Equipos y suministros veterinarios</t>
  </si>
  <si>
    <t>4213 - Telas y vestidos médicos</t>
  </si>
  <si>
    <t>4214 - Suministros y productos de tratamiento y cuidado del enfermo</t>
  </si>
  <si>
    <t>4215 - Equipos y suministros dentales</t>
  </si>
  <si>
    <t>4216 - Equipo de diálisis y suministros</t>
  </si>
  <si>
    <t>4217 - Productos para los servicios médicos de urgencias y campo</t>
  </si>
  <si>
    <t>4218 - Productos de examen y control del paciente</t>
  </si>
  <si>
    <t>4219 - Productos de facilidad médica</t>
  </si>
  <si>
    <t>4220 - Productos de hacer imágenes diagnósticas médicas y de medicina nuclear</t>
  </si>
  <si>
    <t>4221 - Ayuda para personas con desafíos físicos para vivir independiente</t>
  </si>
  <si>
    <t>4222 - Productos para administración intravenosa y arterial</t>
  </si>
  <si>
    <t>4223 - Nutrición clínica</t>
  </si>
  <si>
    <t>4224 - Productos medicinales de deportes y prostético y ortopédico</t>
  </si>
  <si>
    <t>4225 - Productos de rehabilitación y terapia ocupacional y física</t>
  </si>
  <si>
    <t>4226 - Equipo y suministros post mortem y funerarios</t>
  </si>
  <si>
    <t>4227 - Productos de resucitación y anestesia y respiratorio</t>
  </si>
  <si>
    <t>4228 - Productos para la esterilización médica</t>
  </si>
  <si>
    <t>4229 - Productos quirúrgicos</t>
  </si>
  <si>
    <t>4230 - Suministros para formación y estudios de medicina</t>
  </si>
  <si>
    <t>4231 - Productos para el cuidado de heridas</t>
  </si>
  <si>
    <t>4319 - Dispositivos de comunicaciones y accesorios</t>
  </si>
  <si>
    <t>4320 - Componentes para tecnología de la información, difusión o telecomunicaciones</t>
  </si>
  <si>
    <t>4321 - Equipo informático y accesorios</t>
  </si>
  <si>
    <t>4322 - Datos-voz, equipo de red multimedia, plataformas y accesorios</t>
  </si>
  <si>
    <t>4323 - Software</t>
  </si>
  <si>
    <t>4410 - Maquinaria, suministros y accesorios de oficina</t>
  </si>
  <si>
    <t>4411 - Accesorios de oficina y escritorio</t>
  </si>
  <si>
    <t>4412 - Suministros de oficina</t>
  </si>
  <si>
    <t>4510 - Equipo de imprenta y publicación</t>
  </si>
  <si>
    <t>4511 - Equipos de audio y video para presentación y composición</t>
  </si>
  <si>
    <t>4512 - Equipo de vídeo, filmación o fotografía</t>
  </si>
  <si>
    <t>4513 - Medios fotográficos y de grabación</t>
  </si>
  <si>
    <t>4514 - Suministros fotográficos para cine</t>
  </si>
  <si>
    <t>4610 - Armas ligeras y munición</t>
  </si>
  <si>
    <t>4611 - Armas de guerra convencionales</t>
  </si>
  <si>
    <t>4612 - Misiles</t>
  </si>
  <si>
    <t>4613 - Cohetes y subsistemas</t>
  </si>
  <si>
    <t>4614 - Lanzadores</t>
  </si>
  <si>
    <t>4615 - Orden Público</t>
  </si>
  <si>
    <t>4616 - Seguridad y control público</t>
  </si>
  <si>
    <t>4617 - Seguridad, vigilancia y detección</t>
  </si>
  <si>
    <t>4618 - Seguridad y protección personal</t>
  </si>
  <si>
    <t>4619 - Protección contra incendios</t>
  </si>
  <si>
    <t>4710 - Tratamiento, suministros y eliminación de agua y aguas residuales</t>
  </si>
  <si>
    <t>4711 - Equipo industrial de lavandería y limpieza en seco</t>
  </si>
  <si>
    <t>4712 - Equipo de limpieza</t>
  </si>
  <si>
    <t>4713 - Suministros de limpieza</t>
  </si>
  <si>
    <t>4810 - Equipos de servicios de alimentación para instituciones</t>
  </si>
  <si>
    <t>4811 - Máquinas expendedoras</t>
  </si>
  <si>
    <t>4812 - Equipo de Juego o de Apostar</t>
  </si>
  <si>
    <t>4910 - Coleccionables y condecoraciones</t>
  </si>
  <si>
    <t>4912 - Equipos y accesorios para acampada y exterior</t>
  </si>
  <si>
    <t>4913 - Equipos de pesca y caza</t>
  </si>
  <si>
    <t>4914 - Equipos para deportes acuáticos</t>
  </si>
  <si>
    <t>4915 - Equipos para deportes de invierno</t>
  </si>
  <si>
    <t>4916 - Equipos deportivos para campos y canchas</t>
  </si>
  <si>
    <t>4917 - Equipos de gimnasia y boxeo</t>
  </si>
  <si>
    <t>4918 - Juegos y equipo de tiro y mesa</t>
  </si>
  <si>
    <t>4920 - Equipo para entrenamiento físico</t>
  </si>
  <si>
    <t>4921 - Otros deportes</t>
  </si>
  <si>
    <t>4922 - Equipo de deporte y accesorios</t>
  </si>
  <si>
    <t>4924 - Equipo de recreo y parques infantiles y equipo y suministros de natación y de spa</t>
  </si>
  <si>
    <t>5010 - Frutas, verduras y frutos secos</t>
  </si>
  <si>
    <t>5011 - Productos de carne y aves de corral</t>
  </si>
  <si>
    <t>5012 - Pescados y mariscos</t>
  </si>
  <si>
    <t>5013 - Productos lácteos y huevos</t>
  </si>
  <si>
    <t>5015 - Aceites y grasas comestibles</t>
  </si>
  <si>
    <t>5016 - Chocolates, azúcares, edulcorantes y productos de confitería</t>
  </si>
  <si>
    <t>5017 - Condimentos y conservantes</t>
  </si>
  <si>
    <t>5018 - Productos de panadería</t>
  </si>
  <si>
    <t>5019 - Alimentos preparados y conservados</t>
  </si>
  <si>
    <t>5020 - Bebidas</t>
  </si>
  <si>
    <t>5021 - Tabaco y productos de fumar y substitutos</t>
  </si>
  <si>
    <t>5022 - Productos de Cereales y Legumbres</t>
  </si>
  <si>
    <t>5110 - Medicamentos antiinfecciosos</t>
  </si>
  <si>
    <t>5111 - Agentes antitumorales</t>
  </si>
  <si>
    <t>5112 - Medicamentos cardiovasculares</t>
  </si>
  <si>
    <t>5113 - Medicamentos hematólicos</t>
  </si>
  <si>
    <t>5114 - Medicamentos para el sistema nervioso central</t>
  </si>
  <si>
    <t>5115 - Medicamentos para el sistema nervioso autónomo</t>
  </si>
  <si>
    <t>5116 - Medicamentos que afectan al tracto respiratorio</t>
  </si>
  <si>
    <t>5117 - Medicamentos que afectan al sistema gastrointestinal</t>
  </si>
  <si>
    <t>5118 - Hormonas y antagonistas hormonales</t>
  </si>
  <si>
    <t>5119 - Agentes que afectan el agua y los electrolitos</t>
  </si>
  <si>
    <t>5120 - Medicamentos inmunomoduladores</t>
  </si>
  <si>
    <t>5121 - Categorías de medicamentos varios</t>
  </si>
  <si>
    <t>5124 - Fármacos que afectan a los oídos, los ojos, la nariz y la piel</t>
  </si>
  <si>
    <t>5125 - Suplementos alimenticios veterinarios</t>
  </si>
  <si>
    <t>5210 - Revestimientos de suelos</t>
  </si>
  <si>
    <t>5212 - Ropa de cama, mantelerías, paños de cocina y toallas</t>
  </si>
  <si>
    <t>5213 - Tratamientos de ventanas</t>
  </si>
  <si>
    <t>5214 - Aparatos electrodomésticos</t>
  </si>
  <si>
    <t>5215 - Utensilios de cocina domésticos</t>
  </si>
  <si>
    <t>5216 - Electrónica de consumo</t>
  </si>
  <si>
    <t>5217 - Tratamientos de pared doméstica</t>
  </si>
  <si>
    <t>5310 - Ropa</t>
  </si>
  <si>
    <t>5311 - Calzado</t>
  </si>
  <si>
    <t>5312 - Maletas, bolsos de mano, mochilas y estuches</t>
  </si>
  <si>
    <t>5313 - Artículos de tocador</t>
  </si>
  <si>
    <t>5314 - Fuentes y accesorios de costura</t>
  </si>
  <si>
    <t>5410 - Joyería</t>
  </si>
  <si>
    <t>5411 - Relojes</t>
  </si>
  <si>
    <t>5412 - Gemas</t>
  </si>
  <si>
    <t>5510 - Medios impresos</t>
  </si>
  <si>
    <t>5511 - Material electrónico de referencia</t>
  </si>
  <si>
    <t>5512 - Etiquetado y accesorios</t>
  </si>
  <si>
    <t>5610 - Muebles de alojamiento</t>
  </si>
  <si>
    <t>5611 - Muebles comerciales e industriales</t>
  </si>
  <si>
    <t>5612 - Mobiliario institucional, escolar y educativo y accesorios</t>
  </si>
  <si>
    <t>6010 - Materiales didácticos profesionales y de desarrollo y accesorios y suministros</t>
  </si>
  <si>
    <t>6011 - Decoraciones y suministros del aula</t>
  </si>
  <si>
    <t>6012 - Equipo de arte y manualidades, accesorios y suministros</t>
  </si>
  <si>
    <t>6013 - Instrumentos musicales, piezas y accesorios</t>
  </si>
  <si>
    <t>6014 - Juguetes y juegos</t>
  </si>
  <si>
    <t>7010 - Pesquerías y acuicultura</t>
  </si>
  <si>
    <t>7011 - Horticultura</t>
  </si>
  <si>
    <t>7012 - Servicios de ganadería</t>
  </si>
  <si>
    <t>7013 - Preparación, gestión y protección del terreno y del suelo</t>
  </si>
  <si>
    <t>7015 - Cultivos forestales</t>
  </si>
  <si>
    <t>7016 - Fauna y flora</t>
  </si>
  <si>
    <t>7017 - Desarrollo y vigilancia de recursos hidráulicos</t>
  </si>
  <si>
    <t>7110 - Servicios de minería</t>
  </si>
  <si>
    <t>7111 - Servicios de perforación y prospección petrolífera y de gas</t>
  </si>
  <si>
    <t>7112 - Servicios de mantenimiento y construcción de perforación de pozos</t>
  </si>
  <si>
    <t>7113 - Servicios de aumento de la extracción producción de gas y petróleo</t>
  </si>
  <si>
    <t>7114 - Servicios de restauración y recuperación de gas y aceite</t>
  </si>
  <si>
    <t>7115 - Servicios de procesar y gestión de datos del aceite y gas</t>
  </si>
  <si>
    <t>7116 - Servicios de gerencia del proyecto de aceite y gas del pozo</t>
  </si>
  <si>
    <t>7210 - Construcción de edificios, atención, mantenimiento y servicios de reparaciones</t>
  </si>
  <si>
    <t>7213 - Construcción general de edificios</t>
  </si>
  <si>
    <t>7310 - Industrias de plásticos y productos químicos</t>
  </si>
  <si>
    <t>7311 - Industrias de la madera y el papel</t>
  </si>
  <si>
    <t>7312 - Industrias del metal y de minerales</t>
  </si>
  <si>
    <t>7313 - Industrias de alimentos y bebidas</t>
  </si>
  <si>
    <t>7314 - Industrias de fibras, textiles y de tejidos</t>
  </si>
  <si>
    <t>7315 - Servicios de apoyo a la fabricación</t>
  </si>
  <si>
    <t>7316 - Fabricación de maquinaria y equipo de transporte</t>
  </si>
  <si>
    <t>7317 - Fabricación de productos eléctricos e instrumentos de precisión</t>
  </si>
  <si>
    <t>7318 - Servicios de labrado y procesado</t>
  </si>
  <si>
    <t>7610 - Servicios de descontaminación</t>
  </si>
  <si>
    <t>7611 - Servicios de limpieza y de consejería</t>
  </si>
  <si>
    <t>7612 - Eliminación y tratamiento de desechos</t>
  </si>
  <si>
    <t>7613 - Limpieza de residuos tóxicos y peligrosos</t>
  </si>
  <si>
    <t>7710 - Gestión medioambiental</t>
  </si>
  <si>
    <t>7711 - Protección medioambiental</t>
  </si>
  <si>
    <t>7712 - Seguimiento, control y rehabilitación de la contaminación</t>
  </si>
  <si>
    <t>7713 - Servicios de seguimiento, control o rehabilitación de contaminantes</t>
  </si>
  <si>
    <t>7810 - Transporte de correo y carga</t>
  </si>
  <si>
    <t>7811 - Transporte de pasajeros</t>
  </si>
  <si>
    <t>7812 - Manejo y embalaje de material</t>
  </si>
  <si>
    <t>7813 - Almacenaje</t>
  </si>
  <si>
    <t>7814 - Operaciones de transporte</t>
  </si>
  <si>
    <t>7818 - Servicios de mantenimiento o reparaciones de transportes</t>
  </si>
  <si>
    <t>8010 - Servicios de asesoría de gestión</t>
  </si>
  <si>
    <t>8011 - Servicios de recursos humanos</t>
  </si>
  <si>
    <t>8012 - Servicios legales</t>
  </si>
  <si>
    <t>8013 - Servicios inmobiliarios</t>
  </si>
  <si>
    <t>8014 - Comercialización y distribución</t>
  </si>
  <si>
    <t>8015 - Política comercial y servicios</t>
  </si>
  <si>
    <t>8016 - Servicios de administración de empresas</t>
  </si>
  <si>
    <t>8110 - Servicios profesionales de ingeniería</t>
  </si>
  <si>
    <t>8111 - Servicios informáticos</t>
  </si>
  <si>
    <t>8112 - Economía</t>
  </si>
  <si>
    <t>8113 - Estadística</t>
  </si>
  <si>
    <t>8114 - Tecnologías de fabricación</t>
  </si>
  <si>
    <t>8115 - Servicios de pedología</t>
  </si>
  <si>
    <t>8210 - Publicidad</t>
  </si>
  <si>
    <t>8211 - Escritura y traducciones</t>
  </si>
  <si>
    <t>8212 -  Servicios de reproducción</t>
  </si>
  <si>
    <t>8213 - Servicios fotográficos</t>
  </si>
  <si>
    <t>8214 - Diseño gráfico</t>
  </si>
  <si>
    <t>8215 - Artistas e intérpretes profesionales</t>
  </si>
  <si>
    <t>8310 - Servicios públicos</t>
  </si>
  <si>
    <t>8311 - Servicios de medios de telecomunicaciones</t>
  </si>
  <si>
    <t>8312 - Servicios de información</t>
  </si>
  <si>
    <t>8410 - Finanzas de desarrollo</t>
  </si>
  <si>
    <t>8411 - Contabilidad y auditorias</t>
  </si>
  <si>
    <t>8412 - Banca e inversiones</t>
  </si>
  <si>
    <t>8413 - Servicios de seguros y jubilación</t>
  </si>
  <si>
    <t>8414 - Agencias de crédito</t>
  </si>
  <si>
    <t>8510 - Servicios sanitarios integrales</t>
  </si>
  <si>
    <t>8511 - Prevención y control de enfermedades</t>
  </si>
  <si>
    <t>8512 -  Práctica médica</t>
  </si>
  <si>
    <t xml:space="preserve"> 8513 - Ciencia médica, investigación y experimentación</t>
  </si>
  <si>
    <t>8514 - Medicina alternativa y holística</t>
  </si>
  <si>
    <t>8515 - Servicios alimentarios y de nutrición</t>
  </si>
  <si>
    <t>8610 - Formación profesional</t>
  </si>
  <si>
    <t>8611 - Sistemas educativos alternativos</t>
  </si>
  <si>
    <t>8612 - Instituciones educativas</t>
  </si>
  <si>
    <t>8613 - Servicios educativos especializados</t>
  </si>
  <si>
    <t>8614 - Instalaciones educativas</t>
  </si>
  <si>
    <t>9010 - Restaurantes y catering (servicios de comidas y bebidas)</t>
  </si>
  <si>
    <t>9011 - Instalaciones hoteleras, alojamientos y centros de encuentros</t>
  </si>
  <si>
    <t>9012 - Facilitación de viajes</t>
  </si>
  <si>
    <t>9013 - Artes interpretativas</t>
  </si>
  <si>
    <t>9014 - Deportes comerciales</t>
  </si>
  <si>
    <t>9015 - Servicios de entretenimiento</t>
  </si>
  <si>
    <t>9110 - Aspecto personal</t>
  </si>
  <si>
    <t>9111 - Asistencia doméstica y personal</t>
  </si>
  <si>
    <t>9210 - Orden público y seguridad</t>
  </si>
  <si>
    <t>9211 - Servicios militares o defensa nacional</t>
  </si>
  <si>
    <t>9212 - Seguridad y protección personal</t>
  </si>
  <si>
    <t>9310 - Sistemas e instituciones políticas</t>
  </si>
  <si>
    <t>9311 - Condiciones sociopolíticas</t>
  </si>
  <si>
    <t>9312 - Relaciones internacionales</t>
  </si>
  <si>
    <t>9313 - Ayuda y asistencia humanitaria</t>
  </si>
  <si>
    <t>9314 - Servicios comunitarios y sociales</t>
  </si>
  <si>
    <t>9315 - Servicios de administración y financiación pública</t>
  </si>
  <si>
    <t>9316 - Tributación</t>
  </si>
  <si>
    <t>9317 - Política y regulación comercial</t>
  </si>
  <si>
    <t>9410 - Organizaciones laborales</t>
  </si>
  <si>
    <t>9411 - Organizaciones religiosas</t>
  </si>
  <si>
    <t>9412 - Clubes</t>
  </si>
  <si>
    <t>9413 - Organizaciones, asociaciones y movimientos cívicos</t>
  </si>
  <si>
    <t>COSTO TOTAL POR CÓDIGO DE CATÁLOGO DE BIENES Y SERVICIOS (CBS)</t>
  </si>
  <si>
    <t>DESCRIPCIÓN DE LA COMPRA O CONTRATACIÓN</t>
  </si>
  <si>
    <t>COSTO TOTAL UNITARIO ESTIMADO</t>
  </si>
  <si>
    <t>Resma</t>
  </si>
  <si>
    <t>Unidad</t>
  </si>
  <si>
    <t>Compra  de Combustible</t>
  </si>
  <si>
    <t>Galones</t>
  </si>
  <si>
    <t>Compra de Lubricantes</t>
  </si>
  <si>
    <t>1513 - Lubricantes, aceites, grasas y anticorrosivos</t>
  </si>
  <si>
    <t>Compra de Coolans</t>
  </si>
  <si>
    <t xml:space="preserve">Unidad </t>
  </si>
  <si>
    <t>Equipos de Transportes</t>
  </si>
  <si>
    <t>Baterías</t>
  </si>
  <si>
    <t>Servicio de Electricidad</t>
  </si>
  <si>
    <t>N/A</t>
  </si>
  <si>
    <t>Llantas y Neumáticos</t>
  </si>
  <si>
    <t>Materiales Eléctricos</t>
  </si>
  <si>
    <t>4322 - Equipo informático y accesorios</t>
  </si>
  <si>
    <t>Ups</t>
  </si>
  <si>
    <t>4323 - Equipo informático y accesorios</t>
  </si>
  <si>
    <t>Impresoras</t>
  </si>
  <si>
    <t>4324 - Equipo informático y accesorios</t>
  </si>
  <si>
    <t>Licencias y Programas</t>
  </si>
  <si>
    <t>4325 - Equipo informático y accesorios</t>
  </si>
  <si>
    <t>Servidores de Telecomunicación</t>
  </si>
  <si>
    <t>4326 - Equipo informático y accesorios</t>
  </si>
  <si>
    <t>Mouse Óptico Genius USB</t>
  </si>
  <si>
    <t>4327 - Equipo informático y accesorios</t>
  </si>
  <si>
    <t>Teléfono IP</t>
  </si>
  <si>
    <t>4328 - Equipo informático y accesorios</t>
  </si>
  <si>
    <t>Cable USB para Impresora</t>
  </si>
  <si>
    <t>4329 - Equipo informático y accesorios</t>
  </si>
  <si>
    <t>Kit de herramientas para PC</t>
  </si>
  <si>
    <t>Productos y Artículos Varios</t>
  </si>
  <si>
    <t>4411 - Maquinaria, suministros y accesorios de oficina</t>
  </si>
  <si>
    <t>Escritorios</t>
  </si>
  <si>
    <t>4412 - Maquinaria, suministros y accesorios de oficina</t>
  </si>
  <si>
    <t>Sillas y Sillones</t>
  </si>
  <si>
    <t>4413 - Maquinaria, suministros y accesorios de oficina</t>
  </si>
  <si>
    <t>4414 - Maquinaria, suministros y accesorios de oficina</t>
  </si>
  <si>
    <t>Otros Equipos</t>
  </si>
  <si>
    <t>4415 - Maquinaria, suministros y accesorios de oficina</t>
  </si>
  <si>
    <t>Nevera Ejecutiva</t>
  </si>
  <si>
    <t>4416 - Maquinaria, suministros y accesorios de oficina</t>
  </si>
  <si>
    <t>Papel  En Blanco 81/2 X11</t>
  </si>
  <si>
    <t>4417 - Maquinaria, suministros y accesorios de oficina</t>
  </si>
  <si>
    <t>Papel  En Blanco 8/12 X13</t>
  </si>
  <si>
    <t>4418 - Maquinaria, suministros y accesorios de oficina</t>
  </si>
  <si>
    <t>Papel Toalla</t>
  </si>
  <si>
    <t>4419 - Maquinaria, suministros y accesorios de oficina</t>
  </si>
  <si>
    <t>Cartuchos</t>
  </si>
  <si>
    <t>4420 - Maquinaria, suministros y accesorios de oficina</t>
  </si>
  <si>
    <t>Cd en Blanco</t>
  </si>
  <si>
    <t>4421 - Maquinaria, suministros y accesorios de oficina</t>
  </si>
  <si>
    <t>Cover P/ Encuadernar</t>
  </si>
  <si>
    <t>4422 - Maquinaria, suministros y accesorios de oficina</t>
  </si>
  <si>
    <t>Canaleta Platicas</t>
  </si>
  <si>
    <t>4423 - Maquinaria, suministros y accesorios de oficina</t>
  </si>
  <si>
    <t>Ambientadores De Aire</t>
  </si>
  <si>
    <t>4424 - Maquinaria, suministros y accesorios de oficina</t>
  </si>
  <si>
    <t>Ambientadores Spray</t>
  </si>
  <si>
    <t>4425 - Maquinaria, suministros y accesorios de oficina</t>
  </si>
  <si>
    <t>Almohadilla/ Mouse</t>
  </si>
  <si>
    <t>4426 - Maquinaria, suministros y accesorios de oficina</t>
  </si>
  <si>
    <t>Agendas Diarias Tradicionales</t>
  </si>
  <si>
    <t>4427 - Maquinaria, suministros y accesorios de oficina</t>
  </si>
  <si>
    <t>Libreta Rallada 8 1/2 x 11</t>
  </si>
  <si>
    <t>4428 - Maquinaria, suministros y accesorios de oficina</t>
  </si>
  <si>
    <t>Lápiz de Carbón</t>
  </si>
  <si>
    <t>4429 - Maquinaria, suministros y accesorios de oficina</t>
  </si>
  <si>
    <t>Lapiceros  Azules y Negros</t>
  </si>
  <si>
    <t>4430 - Maquinaria, suministros y accesorios de oficina</t>
  </si>
  <si>
    <t>Folder 81/2 11</t>
  </si>
  <si>
    <t>4431 - Maquinaria, suministros y accesorios de oficina</t>
  </si>
  <si>
    <t>Folder 81/2 13</t>
  </si>
  <si>
    <t>4432 - Maquinaria, suministros y accesorios de oficina</t>
  </si>
  <si>
    <t>Felpas</t>
  </si>
  <si>
    <t>4433 - Maquinaria, suministros y accesorios de oficina</t>
  </si>
  <si>
    <t>Tóner</t>
  </si>
  <si>
    <t>4434 - Maquinaria, suministros y accesorios de oficina</t>
  </si>
  <si>
    <t>Impresión (ley)</t>
  </si>
  <si>
    <t>4435 - Maquinaria, suministros y accesorios de oficina</t>
  </si>
  <si>
    <t>Vasos Platicos</t>
  </si>
  <si>
    <t>4436 - Maquinaria, suministros y accesorios de oficina</t>
  </si>
  <si>
    <t>Velones</t>
  </si>
  <si>
    <t>4437 - Maquinaria, suministros y accesorios de oficina</t>
  </si>
  <si>
    <t>Libretas 5 X 8</t>
  </si>
  <si>
    <t>4438 - Maquinaria, suministros y accesorios de oficina</t>
  </si>
  <si>
    <t>Sobres  Manila 10 x 13</t>
  </si>
  <si>
    <t>4439 - Maquinaria, suministros y accesorios de oficina</t>
  </si>
  <si>
    <t>Sobres  Manila 6 1/2 x 9 1/2</t>
  </si>
  <si>
    <t>4440 - Maquinaria, suministros y accesorios de oficina</t>
  </si>
  <si>
    <t>Sobres Manila 9 x 12</t>
  </si>
  <si>
    <t>4441 - Maquinaria, suministros y accesorios de oficina</t>
  </si>
  <si>
    <t>Sobres  Blancos</t>
  </si>
  <si>
    <t>4442 - Maquinaria, suministros y accesorios de oficina</t>
  </si>
  <si>
    <t>DVD</t>
  </si>
  <si>
    <t>4443 - Maquinaria, suministros y accesorios de oficina</t>
  </si>
  <si>
    <t>4444 - Maquinaria, suministros y accesorios de oficina</t>
  </si>
  <si>
    <t>4445 - Maquinaria, suministros y accesorios de oficina</t>
  </si>
  <si>
    <t>Corrector Liquido Tipo Lápiz</t>
  </si>
  <si>
    <t>4446 - Maquinaria, suministros y accesorios de oficina</t>
  </si>
  <si>
    <t>Corrector Liquido Normal</t>
  </si>
  <si>
    <t>4447 - Maquinaria, suministros y accesorios de oficina</t>
  </si>
  <si>
    <t>4448 - Maquinaria, suministros y accesorios de oficina</t>
  </si>
  <si>
    <t>4449 - Maquinaria, suministros y accesorios de oficina</t>
  </si>
  <si>
    <t>Cinta Adhesiva 3/4</t>
  </si>
  <si>
    <t>4450 - Maquinaria, suministros y accesorios de oficina</t>
  </si>
  <si>
    <t>Carpetas C/ Tres Argollas</t>
  </si>
  <si>
    <t>4451 - Maquinaria, suministros y accesorios de oficina</t>
  </si>
  <si>
    <t>Hojas Protectoras</t>
  </si>
  <si>
    <t>4452 - Maquinaria, suministros y accesorios de oficina</t>
  </si>
  <si>
    <t>Banditas de Gomas</t>
  </si>
  <si>
    <t>4453 - Maquinaria, suministros y accesorios de oficina</t>
  </si>
  <si>
    <t>4454 - Maquinaria, suministros y accesorios de oficina</t>
  </si>
  <si>
    <t>Uhu Liquido y En Pasta</t>
  </si>
  <si>
    <t>4455 - Maquinaria, suministros y accesorios de oficina</t>
  </si>
  <si>
    <t>Pilas AA y  AAA</t>
  </si>
  <si>
    <t>4456 - Maquinaria, suministros y accesorios de oficina</t>
  </si>
  <si>
    <t>Bandejas de Escritorio</t>
  </si>
  <si>
    <t>4457 - Maquinaria, suministros y accesorios de oficina</t>
  </si>
  <si>
    <t>Memoria USB</t>
  </si>
  <si>
    <t>4458 - Maquinaria, suministros y accesorios de oficina</t>
  </si>
  <si>
    <t>Post-it Grandes y Pequeños</t>
  </si>
  <si>
    <t>4459 - Maquinaria, suministros y accesorios de oficina</t>
  </si>
  <si>
    <t>Tijeras de Oficina</t>
  </si>
  <si>
    <t>4460 - Maquinaria, suministros y accesorios de oficina</t>
  </si>
  <si>
    <t>Grapadoras</t>
  </si>
  <si>
    <t>4461 - Maquinaria, suministros y accesorios de oficina</t>
  </si>
  <si>
    <t>Resaltadores Diferentes Colores</t>
  </si>
  <si>
    <t>4462 - Maquinaria, suministros y accesorios de oficina</t>
  </si>
  <si>
    <t>Separadores de Carpetas</t>
  </si>
  <si>
    <t>4463 - Maquinaria, suministros y accesorios de oficina</t>
  </si>
  <si>
    <t>Pegamento Coquí</t>
  </si>
  <si>
    <t>Jabón liquido P/ Manos</t>
  </si>
  <si>
    <t>4714 - Suministros de limpieza</t>
  </si>
  <si>
    <t>Limpiador/Laminados</t>
  </si>
  <si>
    <t>4715 - Suministros de limpieza</t>
  </si>
  <si>
    <t>Mistolín</t>
  </si>
  <si>
    <t>4716 - Suministros de limpieza</t>
  </si>
  <si>
    <t>Papel de Baño 6/1</t>
  </si>
  <si>
    <t>Caja</t>
  </si>
  <si>
    <t>4717 - Suministros de limpieza</t>
  </si>
  <si>
    <t>Servilletas</t>
  </si>
  <si>
    <t>Fardo</t>
  </si>
  <si>
    <t>4719 - Suministros de limpieza</t>
  </si>
  <si>
    <t>Papel Toalla P/ Manos 12/1</t>
  </si>
  <si>
    <t>4720 - Suministros de limpieza</t>
  </si>
  <si>
    <t>Fundas 28 x35</t>
  </si>
  <si>
    <t>4721 - Suministros de limpieza</t>
  </si>
  <si>
    <t>Dispensador  de papel toalla</t>
  </si>
  <si>
    <t>4722 - Suministros de limpieza</t>
  </si>
  <si>
    <t>Dispensador  de jabón liquido</t>
  </si>
  <si>
    <t>4723 - Suministros de limpieza</t>
  </si>
  <si>
    <t>Lanillas azul y blanca</t>
  </si>
  <si>
    <t>4724 - Suministros de limpieza</t>
  </si>
  <si>
    <t>Limpiador de cristal</t>
  </si>
  <si>
    <t>4725 - Suministros de limpieza</t>
  </si>
  <si>
    <t>Champú para carro</t>
  </si>
  <si>
    <t>4726 - Suministros de limpieza</t>
  </si>
  <si>
    <t>Decalin</t>
  </si>
  <si>
    <t>4727 - Suministros de limpieza</t>
  </si>
  <si>
    <t>Axión en pasta</t>
  </si>
  <si>
    <t>4728 - Suministros de limpieza</t>
  </si>
  <si>
    <t>Amorool / carro</t>
  </si>
  <si>
    <t>4729 - Suministros de limpieza</t>
  </si>
  <si>
    <t>Detergente en polvo seco</t>
  </si>
  <si>
    <t>4730 - Suministros de limpieza</t>
  </si>
  <si>
    <t>Suapes</t>
  </si>
  <si>
    <t>4731 - Suministros de limpieza</t>
  </si>
  <si>
    <t>Útiles Varios</t>
  </si>
  <si>
    <t>4732 - Suministros de limpieza</t>
  </si>
  <si>
    <t>Productos de cartón</t>
  </si>
  <si>
    <t>4733 - Suministros de limpieza</t>
  </si>
  <si>
    <t>Zafacones</t>
  </si>
  <si>
    <t>4734 - Suministros de limpieza</t>
  </si>
  <si>
    <t>Plástico P/ Bizcocho Transparente C/ Tapa</t>
  </si>
  <si>
    <t>4735 - Suministros de limpieza</t>
  </si>
  <si>
    <t>Plástico P/ Picadera Pequeños</t>
  </si>
  <si>
    <t>4736 - Suministros de limpieza</t>
  </si>
  <si>
    <t>Escobas De Gomas Pequeñas</t>
  </si>
  <si>
    <t>4737 - Suministros de limpieza</t>
  </si>
  <si>
    <t>Plumero Para Desempolvar</t>
  </si>
  <si>
    <t>4738 - Suministros de limpieza</t>
  </si>
  <si>
    <t>Cucharitas Plásticas</t>
  </si>
  <si>
    <t>4739 - Suministros de limpieza</t>
  </si>
  <si>
    <t>Limpia Inodoro</t>
  </si>
  <si>
    <t>4740 - Suministros de limpieza</t>
  </si>
  <si>
    <t>Piedra P/ Inodoro</t>
  </si>
  <si>
    <t>4741 - Suministros de limpieza</t>
  </si>
  <si>
    <t>Pinitos Olores</t>
  </si>
  <si>
    <t>4742 - Suministros de limpieza</t>
  </si>
  <si>
    <t>Brillo de Doble Cara</t>
  </si>
  <si>
    <t>4744 - Suministros de limpieza</t>
  </si>
  <si>
    <t>Galones de Cloro</t>
  </si>
  <si>
    <t>4745 - Suministros de limpieza</t>
  </si>
  <si>
    <t>Cubeta con Rueda y Exprimidor</t>
  </si>
  <si>
    <t>4746 - Suministros de limpieza</t>
  </si>
  <si>
    <t>Limpiador de lether Waiman Wipers</t>
  </si>
  <si>
    <t>4747 - Suministros de limpieza</t>
  </si>
  <si>
    <t>Limpiador Laminado (Piso de Madera)</t>
  </si>
  <si>
    <t>4748 - Suministros de limpieza</t>
  </si>
  <si>
    <t>Lysol Spray</t>
  </si>
  <si>
    <t>Almuerzos</t>
  </si>
  <si>
    <t>5020 - Alimentos preparados y conservados</t>
  </si>
  <si>
    <t>Agua de Consumo</t>
  </si>
  <si>
    <t>5021 - Alimentos preparados y conservados</t>
  </si>
  <si>
    <t>Canastas Navideñas</t>
  </si>
  <si>
    <t>5022 - Alimentos preparados y conservados</t>
  </si>
  <si>
    <t>Café</t>
  </si>
  <si>
    <t>5023 - Alimentos preparados y conservados</t>
  </si>
  <si>
    <t xml:space="preserve">Azúcar </t>
  </si>
  <si>
    <t>5024 - Alimentos preparados y conservados</t>
  </si>
  <si>
    <t>Cremora</t>
  </si>
  <si>
    <t>Textiles y Vestuarios</t>
  </si>
  <si>
    <t>Especies Timbradas (sellos)</t>
  </si>
  <si>
    <t>Millar</t>
  </si>
  <si>
    <t>5511 - Medios impresos</t>
  </si>
  <si>
    <t>Especies Timbradas (estampillas)</t>
  </si>
  <si>
    <t>Servicio Recogida Basura (A.D.N.)</t>
  </si>
  <si>
    <t>Servicio de Agua (CAASD)</t>
  </si>
  <si>
    <t>Reparaciones y Mantenimiento</t>
  </si>
  <si>
    <t>Servicios Profesionales y Afines</t>
  </si>
  <si>
    <t>Servicio de Publicidad</t>
  </si>
  <si>
    <t>Otros Servicios no Personales</t>
  </si>
  <si>
    <t>Teléfono e Internet</t>
  </si>
  <si>
    <t>Seguros de Bienes</t>
  </si>
  <si>
    <t>8414 - Servicios de seguros y jubilación</t>
  </si>
  <si>
    <t>Seguros de Personas</t>
  </si>
  <si>
    <t xml:space="preserve">Regleta Electrica </t>
  </si>
  <si>
    <t>Regla de Medir</t>
  </si>
  <si>
    <t>Clic Grande</t>
  </si>
  <si>
    <t>Penda Flex</t>
  </si>
  <si>
    <t>Grapas Standard</t>
  </si>
  <si>
    <t>Clic Billetero 1 x1/4</t>
  </si>
  <si>
    <t>Espirales Transparentes (grande y pequeño)</t>
  </si>
  <si>
    <t>Goma de Borrar</t>
  </si>
  <si>
    <t>Papel Maquina Sumadora</t>
  </si>
  <si>
    <t>Archivos Acordeon (grande y pequeño)</t>
  </si>
  <si>
    <t>Maquina Sumadora</t>
  </si>
  <si>
    <t xml:space="preserve">Sello Gomigrafos </t>
  </si>
  <si>
    <t xml:space="preserve">Trituradora de Papel </t>
  </si>
  <si>
    <t>Piedra Ambientadora P/ Automovil</t>
  </si>
  <si>
    <t>Libro Record 600 pag.</t>
  </si>
  <si>
    <t>Sujeta Papel Macho y Hembra</t>
  </si>
  <si>
    <t>Sacapunta Electrico</t>
  </si>
  <si>
    <t xml:space="preserve">Archivo </t>
  </si>
  <si>
    <t>Porta Traje</t>
  </si>
  <si>
    <t>Armarios</t>
  </si>
  <si>
    <t>Credenza</t>
  </si>
  <si>
    <t>Computadora</t>
  </si>
  <si>
    <t>Extractor de Aire</t>
  </si>
  <si>
    <t>Reparaciones y Mantenimiento a Equipo</t>
  </si>
  <si>
    <t>Porta Clips</t>
  </si>
  <si>
    <t>Porta Lapiz</t>
  </si>
  <si>
    <t>Fotocopiadora</t>
  </si>
  <si>
    <t xml:space="preserve">Mesas Para Oficina </t>
  </si>
  <si>
    <t xml:space="preserve"> Fumigacion</t>
  </si>
  <si>
    <t xml:space="preserve">Edificaciones </t>
  </si>
  <si>
    <t xml:space="preserve">NOMBRE DE LA ENTIDAD: TESORERIA NACIONAL </t>
  </si>
  <si>
    <t>4464 - Maquinaria, suministros y accesorios de oficina</t>
  </si>
  <si>
    <t>4465 - Maquinaria, suministros y accesorios de oficina</t>
  </si>
  <si>
    <t>4466 - Maquinaria, suministros y accesorios de oficina</t>
  </si>
  <si>
    <t>4467 - Maquinaria, suministros y accesorios de oficina</t>
  </si>
  <si>
    <t>4468 - Maquinaria, suministros y accesorios de oficina</t>
  </si>
  <si>
    <t>4469 - Maquinaria, suministros y accesorios de oficina</t>
  </si>
  <si>
    <t>4470 - Maquinaria, suministros y accesorios de oficina</t>
  </si>
  <si>
    <t>4471 - Maquinaria, suministros y accesorios de oficina</t>
  </si>
  <si>
    <t>4472 - Maquinaria, suministros y accesorios de oficina</t>
  </si>
  <si>
    <t>4473 - Maquinaria, suministros y accesorios de oficina</t>
  </si>
  <si>
    <t>4474 - Maquinaria, suministros y accesorios de oficina</t>
  </si>
  <si>
    <t>4475 - Maquinaria, suministros y accesorios de oficina</t>
  </si>
  <si>
    <t>4476 - Maquinaria, suministros y accesorios de oficina</t>
  </si>
  <si>
    <t>4477 - Maquinaria, suministros y accesorios de oficina</t>
  </si>
  <si>
    <t>4478 - Maquinaria, suministros y accesorios de oficina</t>
  </si>
  <si>
    <t>4479 - Maquinaria, suministros y accesorios de oficina</t>
  </si>
  <si>
    <t>4480 - Maquinaria, suministros y accesorios de oficina</t>
  </si>
  <si>
    <t>4481 - Maquinaria, suministros y accesorios de oficina</t>
  </si>
  <si>
    <t>4482 - Maquinaria, suministros y accesorios de oficina</t>
  </si>
  <si>
    <t>7711 - Gestión medioambiental</t>
  </si>
  <si>
    <t>PLAN ANUAL DE COMPRAS Y CONTRATACIONES AÑO 2015</t>
  </si>
  <si>
    <t>FALDO</t>
  </si>
  <si>
    <t>UNIDAD</t>
  </si>
  <si>
    <t>CAJAS</t>
  </si>
  <si>
    <t>PAQUETES</t>
  </si>
  <si>
    <t>RESMA</t>
  </si>
  <si>
    <t>Paquetes</t>
  </si>
  <si>
    <t>Faldo</t>
  </si>
  <si>
    <t>La Información que antecede pertenece a la Direccion de Normac y Coordinación de Tesorerias Institucionales</t>
  </si>
  <si>
    <t xml:space="preserve">Fardo </t>
  </si>
  <si>
    <t>Funda</t>
  </si>
  <si>
    <t>unidad</t>
  </si>
  <si>
    <t>Potes</t>
  </si>
  <si>
    <t>Libra</t>
  </si>
  <si>
    <t>Servicio</t>
  </si>
  <si>
    <t>Paquete</t>
  </si>
  <si>
    <t>Cajas</t>
  </si>
  <si>
    <t xml:space="preserve">Paquete </t>
  </si>
  <si>
    <t xml:space="preserve">Caja </t>
  </si>
  <si>
    <t>Pares</t>
  </si>
  <si>
    <t>caja</t>
  </si>
  <si>
    <t>PN</t>
  </si>
  <si>
    <t>Impresiónes</t>
  </si>
  <si>
    <t>Reestructuracion sistema A/C</t>
  </si>
  <si>
    <t>Faldos</t>
  </si>
  <si>
    <t>Ambientadores de olores en Spray</t>
  </si>
  <si>
    <t>Servilletas Normales</t>
  </si>
  <si>
    <t>Memoria USB 16 GB para la OAI</t>
  </si>
  <si>
    <t>Velones Aromaticos</t>
  </si>
  <si>
    <t>Vasos Platicos No. 7</t>
  </si>
  <si>
    <t>uniadd</t>
  </si>
  <si>
    <t>Credenza o mesita de oficina</t>
  </si>
  <si>
    <t>CD en blanco</t>
  </si>
  <si>
    <t>Post-it de colores</t>
  </si>
  <si>
    <t>Post-it mediano</t>
  </si>
  <si>
    <t>Post-it Grandes</t>
  </si>
  <si>
    <t xml:space="preserve">Sobre Manila 6 1/2 x 9 1/2 </t>
  </si>
  <si>
    <t>Libreta de apunte en blanco 8 1/2 x 11</t>
  </si>
  <si>
    <t>Libreta rallada 5 1/5 x 8 1/8</t>
  </si>
  <si>
    <t>Resaltador verde</t>
  </si>
  <si>
    <t>Resaltador mamey</t>
  </si>
  <si>
    <t>Resaltador Amarillo</t>
  </si>
  <si>
    <t>Marcadores Rojos</t>
  </si>
  <si>
    <t>Marcador negro</t>
  </si>
  <si>
    <t>Marcador azul</t>
  </si>
  <si>
    <t>Liqui paper tipo brocha</t>
  </si>
  <si>
    <t>Felpa Roja</t>
  </si>
  <si>
    <t>Felpa Negra</t>
  </si>
  <si>
    <t>Felpa Azul</t>
  </si>
  <si>
    <t>Lapiceros negros</t>
  </si>
  <si>
    <t>Lapiceros  Azules</t>
  </si>
  <si>
    <t>Cinta Adhesiva Scott</t>
  </si>
  <si>
    <t>UHU en pasta</t>
  </si>
  <si>
    <t>Folders de Colores</t>
  </si>
  <si>
    <t>Folders 8 1/2 x 11</t>
  </si>
  <si>
    <t xml:space="preserve">Archivo de 3 gabetas </t>
  </si>
  <si>
    <t>Cartucho HP C 6615 D Negro</t>
  </si>
  <si>
    <t>Cartucho 662 negro</t>
  </si>
  <si>
    <t>Cartucho 662 colores</t>
  </si>
  <si>
    <t>Ejemplares</t>
  </si>
  <si>
    <t>Decreto 579-11 del Reglamento No. 2 de la Ley 567-05</t>
  </si>
  <si>
    <t>Ley 567-05 de la Tesoreria Nacioanl</t>
  </si>
  <si>
    <t>Papel en blanco 8 1/2 x 11</t>
  </si>
  <si>
    <t>Papel Timbrado 8 1/2 x 11</t>
  </si>
  <si>
    <t>Cartucho 97</t>
  </si>
  <si>
    <t>Cartucho HP 96 Negro</t>
  </si>
  <si>
    <t>TONER HP-7553 A</t>
  </si>
  <si>
    <t>BANDAS  DE GOMAS</t>
  </si>
  <si>
    <t>BANDEJAS DE ESCRITORIO</t>
  </si>
  <si>
    <t>CARPETA DE 3 ARGOLLA  GRANDE</t>
  </si>
  <si>
    <t>CARPETA DE TRES HOYOS MEDIANA</t>
  </si>
  <si>
    <t>CARPETA DE TRES HOYOS PEQUEÑA</t>
  </si>
  <si>
    <t>Carpeta Fullcolor con el Logro de Tesorería 9x12</t>
  </si>
  <si>
    <t>CD en Blanco</t>
  </si>
  <si>
    <t>CINTA  ADHESIVA SCOTCH</t>
  </si>
  <si>
    <t>CLIPS  GRANDES</t>
  </si>
  <si>
    <t>Clips Billetero Pequeño</t>
  </si>
  <si>
    <t>Clips Mediano</t>
  </si>
  <si>
    <t>Clips Pequeño</t>
  </si>
  <si>
    <t>Cover para encuadernar</t>
  </si>
  <si>
    <t>CPU Dell OPTIPLEX 9010/15</t>
  </si>
  <si>
    <t>Espirales Grandes</t>
  </si>
  <si>
    <t>Espirales Mediano</t>
  </si>
  <si>
    <t>Espirales Peuqeños</t>
  </si>
  <si>
    <t>Etiquetas Labels</t>
  </si>
  <si>
    <t xml:space="preserve">Felpa Negra </t>
  </si>
  <si>
    <t>Folder 8 1/2x11</t>
  </si>
  <si>
    <t>Folder de Colores</t>
  </si>
  <si>
    <t>FOLDER DE PARTICION (SEPARADORES) VERDE</t>
  </si>
  <si>
    <t>LAPICEROS   NEGROS</t>
  </si>
  <si>
    <t>Lapiceros Azules</t>
  </si>
  <si>
    <t>LAPIZ DE CARBON</t>
  </si>
  <si>
    <t>Ley de Tesorería</t>
  </si>
  <si>
    <t>LIBRETA AMARILLA 5;8</t>
  </si>
  <si>
    <t>LIBRETA DE APUNTE EN BLANCO 8X11</t>
  </si>
  <si>
    <t>Libreta Rayada 8 1/2 x 11 Amarilla</t>
  </si>
  <si>
    <t>Libreta Rayada5 1/5x8 1/8</t>
  </si>
  <si>
    <t>Libro Record de 500 PAG</t>
  </si>
  <si>
    <t>Liquid Paper Tipo Lapiz</t>
  </si>
  <si>
    <t>Marcadores Azules</t>
  </si>
  <si>
    <t>Marcadores Negros</t>
  </si>
  <si>
    <t>Papel en Blanco 8 1/2x11 20 LIBS</t>
  </si>
  <si>
    <t>Papel Timbrado 8 1/2 x 11 Bond 20</t>
  </si>
  <si>
    <t>PEGAMENTO UHU EN  PASTA</t>
  </si>
  <si>
    <t>Porta Ficha</t>
  </si>
  <si>
    <t>PORTA LAPIZ</t>
  </si>
  <si>
    <t>Posti Banderita</t>
  </si>
  <si>
    <t>POST-IS DE COLORES</t>
  </si>
  <si>
    <t>Posti-TI Mediano</t>
  </si>
  <si>
    <t>Protectores Plásticos de Hojas</t>
  </si>
  <si>
    <t>REGLA</t>
  </si>
  <si>
    <t>Resaltadores Amarillos</t>
  </si>
  <si>
    <t>Resaltadores Azules</t>
  </si>
  <si>
    <t>Resaltadores Mamey</t>
  </si>
  <si>
    <t>Resaltadores Rosados</t>
  </si>
  <si>
    <t>Resaltadores Verde</t>
  </si>
  <si>
    <t>SACA GRAPA</t>
  </si>
  <si>
    <t>SEPARADOR /CARPETA</t>
  </si>
  <si>
    <t>Sobre Manila 10x13</t>
  </si>
  <si>
    <t>Sobre Manila 14x16</t>
  </si>
  <si>
    <t>Sobre Manila 6 1/2 x 9 1/2</t>
  </si>
  <si>
    <t>Sobre Manila 9x12</t>
  </si>
  <si>
    <t>TALONARIO DE PERMISO</t>
  </si>
  <si>
    <t>Tijera de Oficina</t>
  </si>
  <si>
    <t>Ambientador Spray</t>
  </si>
  <si>
    <t>CUCHARAS PLASTICAS</t>
  </si>
  <si>
    <t>Lisol Esprey</t>
  </si>
  <si>
    <t>Vasos Plásticos #10</t>
  </si>
  <si>
    <t>Vasos Plásticos #7</t>
  </si>
  <si>
    <t>Velones Aromáticos</t>
  </si>
  <si>
    <t>Botella de Agua</t>
  </si>
  <si>
    <t>Botellon de Agua</t>
  </si>
  <si>
    <t>Galón</t>
  </si>
  <si>
    <t>DIRECCION GENERAL DE CONTRATACIONES PUBLICAS</t>
  </si>
  <si>
    <t>Borrador PLAN ANUAL DE COMPRAS Y CONTRATACIONES AÑO 2015</t>
  </si>
  <si>
    <t>UNIDAD DE GESTIÓN: DEPARTAMENTO DE PLANIFICACIÓN Y DESARROLLO</t>
  </si>
  <si>
    <t>COSTO TOTAL UNITARIO</t>
  </si>
  <si>
    <t>PLAN ANUAL DE COMPRAS Y CONTRATACIONES AÑO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</si>
</sst>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D$&quot;#,##0.00"/>
    <numFmt numFmtId="165" formatCode="_-&quot;£&quot;* #,##0.00_-;\-&quot;£&quot;* #,##0.00_-;_-&quot;£&quot;* &quot;-&quot;??_-;_-@_-"/>
  </numFmts>
  <fonts count="23" x14ac:knownFonts="1">
    <font>
      <sz val="11"/>
      <color theme="1"/>
      <name val="Calibri"/>
      <family val="2"/>
      <scheme val="minor"/>
    </font>
    <font>
      <b/>
      <sz val="14"/>
      <color indexed="8"/>
      <name val="Arial Narrow"/>
      <family val="2"/>
    </font>
    <font>
      <sz val="14"/>
      <color indexed="8"/>
      <name val="Arial Narrow"/>
      <family val="2"/>
    </font>
    <font>
      <b/>
      <sz val="14"/>
      <name val="Arial Narrow"/>
      <family val="2"/>
    </font>
    <font>
      <sz val="14"/>
      <name val="Arial"/>
      <family val="2"/>
    </font>
    <font>
      <sz val="12"/>
      <name val="Arial Narrow"/>
      <family val="2"/>
    </font>
    <font>
      <sz val="12"/>
      <color indexed="8"/>
      <name val="Arial Narrow"/>
      <family val="2"/>
    </font>
    <font>
      <b/>
      <sz val="16"/>
      <color indexed="8"/>
      <name val="Arial Narrow"/>
      <family val="2"/>
    </font>
    <font>
      <b/>
      <sz val="12"/>
      <color indexed="60"/>
      <name val="Arial"/>
      <family val="2"/>
    </font>
    <font>
      <b/>
      <sz val="14"/>
      <color indexed="9"/>
      <name val="Arial Narrow"/>
      <family val="2"/>
    </font>
    <font>
      <sz val="10"/>
      <name val="Arial"/>
      <family val="2"/>
    </font>
    <font>
      <sz val="12"/>
      <color indexed="8"/>
      <name val="Arial Narrow"/>
      <family val="2"/>
    </font>
    <font>
      <sz val="12"/>
      <color theme="1"/>
      <name val="Arial Narrow"/>
      <family val="2"/>
    </font>
    <font>
      <sz val="14"/>
      <name val="Arial Narrow"/>
      <family val="2"/>
    </font>
    <font>
      <sz val="10"/>
      <color indexed="8"/>
      <name val="Arial Narrow"/>
      <family val="2"/>
    </font>
    <font>
      <sz val="10"/>
      <name val="Arial Narrow"/>
      <family val="2"/>
    </font>
    <font>
      <sz val="12"/>
      <color indexed="8"/>
      <name val="Arial Narrow"/>
      <family val="2"/>
    </font>
    <font>
      <sz val="12"/>
      <color theme="1"/>
      <name val="Palatino Linotype"/>
      <family val="1"/>
    </font>
    <font>
      <sz val="14"/>
      <color theme="1"/>
      <name val="Arial Narrow"/>
      <family val="2"/>
    </font>
    <font>
      <b/>
      <sz val="12"/>
      <color rgb="FFC00000"/>
      <name val="Arial"/>
      <family val="2"/>
    </font>
    <font>
      <b/>
      <sz val="16"/>
      <color theme="1"/>
      <name val="Arial Narrow"/>
      <family val="2"/>
    </font>
    <font>
      <b/>
      <sz val="14"/>
      <color theme="1"/>
      <name val="Arial Narrow"/>
      <family val="2"/>
    </font>
    <font>
      <b/>
      <sz val="14"/>
      <color theme="0"/>
      <name val="Arial Narrow"/>
      <family val="2"/>
    </font>
  </fonts>
  <fills count="8">
    <fill>
      <patternFill patternType="none"/>
    </fill>
    <fill>
      <patternFill patternType="gray125"/>
    </fill>
    <fill>
      <patternFill patternType="solid">
        <fgColor indexed="16"/>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6C0000"/>
        <bgColor indexed="64"/>
      </patternFill>
    </fill>
    <fill>
      <patternFill patternType="solid">
        <fgColor rgb="FFFFFF00"/>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s>
  <cellStyleXfs count="2">
    <xf numFmtId="0" fontId="0" fillId="0" borderId="0"/>
    <xf numFmtId="165" fontId="10" fillId="0" borderId="0" applyFont="0" applyFill="0" applyBorder="0" applyAlignment="0" applyProtection="0"/>
  </cellStyleXfs>
  <cellXfs count="125">
    <xf numFmtId="0" fontId="0" fillId="0" borderId="0" xfId="0"/>
    <xf numFmtId="0" fontId="4" fillId="0" borderId="0" xfId="0" quotePrefix="1" applyNumberFormat="1" applyFont="1" applyFill="1" applyAlignment="1">
      <alignment horizontal="left"/>
    </xf>
    <xf numFmtId="0" fontId="3" fillId="0" borderId="0" xfId="0" applyFont="1" applyFill="1" applyBorder="1" applyAlignment="1">
      <alignment horizontal="center" vertical="center" wrapText="1"/>
    </xf>
    <xf numFmtId="0" fontId="5" fillId="0" borderId="0" xfId="0" quotePrefix="1" applyNumberFormat="1" applyFont="1" applyFill="1" applyAlignment="1">
      <alignment horizontal="left"/>
    </xf>
    <xf numFmtId="0" fontId="5" fillId="0" borderId="0" xfId="0" applyNumberFormat="1" applyFont="1" applyFill="1" applyAlignment="1">
      <alignment horizontal="left"/>
    </xf>
    <xf numFmtId="0" fontId="2" fillId="0" borderId="0" xfId="0" applyFont="1" applyAlignment="1">
      <alignment horizontal="center" vertical="center" wrapText="1"/>
    </xf>
    <xf numFmtId="0" fontId="6" fillId="0" borderId="0" xfId="0" applyFont="1" applyBorder="1"/>
    <xf numFmtId="0" fontId="6" fillId="0" borderId="0" xfId="0" applyNumberFormat="1" applyFont="1" applyBorder="1"/>
    <xf numFmtId="164" fontId="6" fillId="0" borderId="0" xfId="0" applyNumberFormat="1" applyFont="1" applyBorder="1"/>
    <xf numFmtId="0" fontId="8" fillId="0" borderId="0" xfId="0" applyFont="1" applyAlignment="1">
      <alignment horizontal="left"/>
    </xf>
    <xf numFmtId="0" fontId="2" fillId="0" borderId="0" xfId="0" applyFont="1" applyBorder="1" applyAlignment="1"/>
    <xf numFmtId="0" fontId="6" fillId="0" borderId="0" xfId="0" applyFont="1"/>
    <xf numFmtId="38" fontId="6" fillId="0" borderId="1" xfId="0" applyNumberFormat="1" applyFont="1" applyFill="1" applyBorder="1" applyAlignment="1">
      <alignment horizontal="center" vertical="top" wrapText="1"/>
    </xf>
    <xf numFmtId="38" fontId="6" fillId="0" borderId="3" xfId="0" applyNumberFormat="1" applyFont="1" applyFill="1" applyBorder="1" applyAlignment="1">
      <alignment horizontal="center" vertical="top" wrapText="1"/>
    </xf>
    <xf numFmtId="0" fontId="6" fillId="0" borderId="4" xfId="0" applyNumberFormat="1" applyFont="1" applyFill="1" applyBorder="1" applyAlignment="1">
      <alignment horizontal="center" vertical="top" wrapText="1"/>
    </xf>
    <xf numFmtId="38" fontId="6" fillId="0" borderId="5" xfId="0" applyNumberFormat="1" applyFont="1" applyFill="1" applyBorder="1" applyAlignment="1">
      <alignment horizontal="center" vertical="top" wrapText="1"/>
    </xf>
    <xf numFmtId="0" fontId="6" fillId="0" borderId="6" xfId="0" applyFont="1" applyBorder="1" applyAlignment="1">
      <alignment horizont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horizontal="center" vertical="center" textRotation="90" wrapText="1"/>
    </xf>
    <xf numFmtId="0" fontId="9" fillId="2" borderId="9" xfId="0" applyFont="1" applyFill="1" applyBorder="1" applyAlignment="1">
      <alignment horizontal="center" vertical="center" wrapText="1"/>
    </xf>
    <xf numFmtId="14" fontId="6" fillId="0" borderId="2" xfId="0" applyNumberFormat="1" applyFont="1" applyBorder="1" applyAlignment="1">
      <alignment horizontal="center"/>
    </xf>
    <xf numFmtId="14" fontId="6" fillId="0" borderId="4" xfId="0" applyNumberFormat="1" applyFont="1" applyBorder="1" applyAlignment="1">
      <alignment horizontal="center"/>
    </xf>
    <xf numFmtId="0" fontId="2" fillId="0" borderId="0" xfId="0" applyFont="1"/>
    <xf numFmtId="0" fontId="7" fillId="0" borderId="0" xfId="0" applyFont="1" applyBorder="1" applyAlignment="1">
      <alignment horizontal="center"/>
    </xf>
    <xf numFmtId="0" fontId="2" fillId="0" borderId="0" xfId="0" applyFont="1"/>
    <xf numFmtId="0" fontId="2" fillId="0" borderId="0" xfId="0" applyFont="1"/>
    <xf numFmtId="0" fontId="11" fillId="0" borderId="0" xfId="0" applyFont="1" applyBorder="1"/>
    <xf numFmtId="164" fontId="11" fillId="0" borderId="0" xfId="0" applyNumberFormat="1" applyFont="1" applyBorder="1"/>
    <xf numFmtId="0" fontId="6" fillId="3" borderId="0" xfId="0" applyFont="1" applyFill="1" applyBorder="1"/>
    <xf numFmtId="164" fontId="6" fillId="3" borderId="0" xfId="0" applyNumberFormat="1" applyFont="1" applyFill="1" applyBorder="1"/>
    <xf numFmtId="0" fontId="6" fillId="4" borderId="0" xfId="0" applyFont="1" applyFill="1" applyBorder="1"/>
    <xf numFmtId="164" fontId="6" fillId="4" borderId="0" xfId="0" applyNumberFormat="1" applyFont="1" applyFill="1" applyBorder="1"/>
    <xf numFmtId="0" fontId="11" fillId="3" borderId="0" xfId="0" applyFont="1" applyFill="1" applyBorder="1"/>
    <xf numFmtId="164" fontId="11" fillId="3" borderId="0" xfId="0" applyNumberFormat="1" applyFont="1" applyFill="1" applyBorder="1"/>
    <xf numFmtId="0" fontId="12" fillId="4" borderId="0" xfId="0" applyFont="1" applyFill="1" applyBorder="1"/>
    <xf numFmtId="0" fontId="11" fillId="4" borderId="0" xfId="0" applyFont="1" applyFill="1" applyBorder="1"/>
    <xf numFmtId="164" fontId="11" fillId="4" borderId="0" xfId="0" applyNumberFormat="1" applyFont="1" applyFill="1" applyBorder="1"/>
    <xf numFmtId="0" fontId="5" fillId="0" borderId="0" xfId="0" applyFont="1" applyBorder="1"/>
    <xf numFmtId="164" fontId="5" fillId="0" borderId="0" xfId="0" applyNumberFormat="1" applyFont="1" applyBorder="1"/>
    <xf numFmtId="0" fontId="13" fillId="0" borderId="0" xfId="0" applyFont="1"/>
    <xf numFmtId="0" fontId="5" fillId="0" borderId="0" xfId="0" applyFont="1"/>
    <xf numFmtId="164" fontId="6" fillId="0" borderId="0" xfId="0" applyNumberFormat="1" applyFont="1"/>
    <xf numFmtId="0" fontId="6" fillId="0" borderId="0" xfId="0" applyNumberFormat="1" applyFont="1" applyFill="1" applyAlignment="1">
      <alignment horizontal="left"/>
    </xf>
    <xf numFmtId="0" fontId="6" fillId="0" borderId="0" xfId="0" applyFont="1" applyFill="1" applyBorder="1"/>
    <xf numFmtId="0" fontId="5" fillId="0" borderId="0" xfId="0" applyFont="1" applyFill="1" applyBorder="1"/>
    <xf numFmtId="0" fontId="11" fillId="0" borderId="0" xfId="0" applyFont="1" applyFill="1" applyBorder="1"/>
    <xf numFmtId="0" fontId="2" fillId="0" borderId="0" xfId="0" applyFont="1"/>
    <xf numFmtId="0" fontId="7" fillId="0" borderId="0" xfId="0" applyFont="1" applyBorder="1" applyAlignment="1">
      <alignment horizontal="center"/>
    </xf>
    <xf numFmtId="0" fontId="6" fillId="0" borderId="0" xfId="0" applyNumberFormat="1" applyFont="1"/>
    <xf numFmtId="0" fontId="5" fillId="0" borderId="0" xfId="0" applyNumberFormat="1" applyFont="1" applyFill="1" applyBorder="1"/>
    <xf numFmtId="0" fontId="6" fillId="0" borderId="0" xfId="0" quotePrefix="1" applyNumberFormat="1" applyFont="1" applyFill="1" applyAlignment="1">
      <alignment horizontal="left"/>
    </xf>
    <xf numFmtId="0" fontId="2" fillId="0" borderId="0" xfId="0" applyFont="1"/>
    <xf numFmtId="0" fontId="7" fillId="0" borderId="0" xfId="0" applyFont="1" applyBorder="1" applyAlignment="1">
      <alignment horizontal="center"/>
    </xf>
    <xf numFmtId="0" fontId="2" fillId="0" borderId="0" xfId="0" applyFont="1"/>
    <xf numFmtId="0" fontId="7" fillId="0" borderId="0" xfId="0" applyFont="1" applyBorder="1" applyAlignment="1">
      <alignment horizontal="center"/>
    </xf>
    <xf numFmtId="0" fontId="14" fillId="0" borderId="0" xfId="0" applyFont="1" applyBorder="1"/>
    <xf numFmtId="0" fontId="5" fillId="0" borderId="0" xfId="0" applyNumberFormat="1" applyFont="1" applyBorder="1"/>
    <xf numFmtId="0" fontId="15" fillId="0" borderId="0" xfId="0" applyFont="1" applyBorder="1"/>
    <xf numFmtId="0" fontId="6" fillId="3" borderId="0" xfId="0" applyNumberFormat="1" applyFont="1" applyFill="1" applyBorder="1"/>
    <xf numFmtId="0" fontId="14" fillId="0" borderId="0" xfId="0" applyFont="1" applyFill="1" applyBorder="1"/>
    <xf numFmtId="0" fontId="6" fillId="0" borderId="0" xfId="0" applyNumberFormat="1" applyFont="1" applyFill="1" applyBorder="1"/>
    <xf numFmtId="0" fontId="6" fillId="4" borderId="0" xfId="0" applyNumberFormat="1" applyFont="1" applyFill="1" applyBorder="1"/>
    <xf numFmtId="0" fontId="14" fillId="0" borderId="0" xfId="0" applyNumberFormat="1" applyFont="1" applyBorder="1"/>
    <xf numFmtId="0" fontId="15" fillId="0" borderId="0" xfId="0" applyNumberFormat="1" applyFont="1" applyBorder="1"/>
    <xf numFmtId="0" fontId="16" fillId="0" borderId="0" xfId="0" applyNumberFormat="1" applyFont="1" applyFill="1" applyAlignment="1">
      <alignment horizontal="left"/>
    </xf>
    <xf numFmtId="164" fontId="16" fillId="0" borderId="0" xfId="0" applyNumberFormat="1" applyFont="1"/>
    <xf numFmtId="0" fontId="16" fillId="0" borderId="0" xfId="0" applyFont="1"/>
    <xf numFmtId="0" fontId="16" fillId="0" borderId="0" xfId="0" applyNumberFormat="1" applyFont="1"/>
    <xf numFmtId="0" fontId="6" fillId="5" borderId="0" xfId="0" applyNumberFormat="1" applyFont="1" applyFill="1" applyBorder="1"/>
    <xf numFmtId="0" fontId="5" fillId="3" borderId="0" xfId="0" applyNumberFormat="1" applyFont="1" applyFill="1" applyBorder="1"/>
    <xf numFmtId="0" fontId="2" fillId="0" borderId="0" xfId="0" applyFont="1"/>
    <xf numFmtId="0" fontId="7" fillId="0" borderId="0" xfId="0" applyFont="1" applyBorder="1" applyAlignment="1">
      <alignment horizontal="center"/>
    </xf>
    <xf numFmtId="0" fontId="2" fillId="0" borderId="0" xfId="0" applyFont="1"/>
    <xf numFmtId="0" fontId="7" fillId="0" borderId="0" xfId="0" applyFont="1" applyBorder="1" applyAlignment="1">
      <alignment horizontal="center"/>
    </xf>
    <xf numFmtId="0" fontId="12" fillId="0" borderId="0" xfId="0" applyFont="1" applyFill="1" applyBorder="1"/>
    <xf numFmtId="0" fontId="12" fillId="0" borderId="0" xfId="0" applyFont="1" applyFill="1" applyBorder="1" applyAlignment="1">
      <alignment horizontal="center" vertical="center"/>
    </xf>
    <xf numFmtId="0" fontId="17" fillId="0" borderId="0" xfId="0" applyNumberFormat="1" applyFont="1" applyBorder="1"/>
    <xf numFmtId="0" fontId="12" fillId="0" borderId="0" xfId="0" applyFont="1" applyFill="1" applyBorder="1" applyAlignment="1">
      <alignment horizontal="left"/>
    </xf>
    <xf numFmtId="0" fontId="12" fillId="0" borderId="0" xfId="0" applyFont="1" applyBorder="1"/>
    <xf numFmtId="0" fontId="12" fillId="0" borderId="0" xfId="0" applyFont="1" applyBorder="1" applyAlignment="1">
      <alignment horizontal="center" vertical="center"/>
    </xf>
    <xf numFmtId="0" fontId="12" fillId="0" borderId="0" xfId="0" applyFont="1" applyBorder="1" applyAlignment="1">
      <alignment vertical="top"/>
    </xf>
    <xf numFmtId="0" fontId="12" fillId="0" borderId="0" xfId="0" applyFont="1" applyBorder="1" applyAlignment="1">
      <alignment horizontal="left"/>
    </xf>
    <xf numFmtId="0" fontId="18" fillId="0" borderId="0" xfId="0" applyFont="1"/>
    <xf numFmtId="0" fontId="19" fillId="0" borderId="0" xfId="0" applyFont="1" applyAlignment="1">
      <alignment horizontal="left"/>
    </xf>
    <xf numFmtId="38" fontId="12" fillId="0" borderId="1" xfId="0" applyNumberFormat="1" applyFont="1" applyFill="1" applyBorder="1" applyAlignment="1">
      <alignment horizontal="center" vertical="top" wrapText="1"/>
    </xf>
    <xf numFmtId="0" fontId="12" fillId="0" borderId="2" xfId="0" applyFont="1" applyBorder="1" applyAlignment="1">
      <alignment horizontal="center"/>
    </xf>
    <xf numFmtId="38" fontId="12" fillId="0" borderId="3" xfId="0" applyNumberFormat="1" applyFont="1" applyFill="1" applyBorder="1" applyAlignment="1">
      <alignment horizontal="center" vertical="top" wrapText="1"/>
    </xf>
    <xf numFmtId="0" fontId="12" fillId="0" borderId="4" xfId="0" applyFont="1" applyBorder="1" applyAlignment="1">
      <alignment horizontal="center"/>
    </xf>
    <xf numFmtId="0" fontId="20" fillId="0" borderId="0" xfId="0" applyFont="1" applyBorder="1" applyAlignment="1">
      <alignment horizontal="center"/>
    </xf>
    <xf numFmtId="0" fontId="12" fillId="0" borderId="4" xfId="0" applyNumberFormat="1" applyFont="1" applyFill="1" applyBorder="1" applyAlignment="1">
      <alignment horizontal="center" vertical="top" wrapText="1"/>
    </xf>
    <xf numFmtId="0" fontId="18" fillId="0" borderId="0" xfId="0" applyFont="1" applyBorder="1" applyAlignment="1"/>
    <xf numFmtId="38" fontId="12" fillId="0" borderId="5" xfId="0" applyNumberFormat="1" applyFont="1" applyFill="1" applyBorder="1" applyAlignment="1">
      <alignment horizontal="center" vertical="top" wrapText="1"/>
    </xf>
    <xf numFmtId="0" fontId="12" fillId="0" borderId="6" xfId="0" applyFont="1" applyBorder="1" applyAlignment="1">
      <alignment horizontal="center"/>
    </xf>
    <xf numFmtId="0" fontId="20" fillId="0" borderId="0" xfId="0" applyFont="1" applyBorder="1" applyAlignment="1"/>
    <xf numFmtId="0" fontId="7" fillId="0" borderId="0" xfId="0" applyFont="1" applyBorder="1" applyAlignment="1"/>
    <xf numFmtId="0" fontId="18" fillId="0" borderId="0" xfId="0" applyFont="1" applyAlignment="1">
      <alignment horizontal="center" vertical="center" wrapText="1"/>
    </xf>
    <xf numFmtId="0" fontId="22" fillId="6" borderId="7"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2" fillId="6" borderId="8" xfId="0" applyFont="1" applyFill="1" applyBorder="1" applyAlignment="1">
      <alignment horizontal="center" vertical="center" textRotation="90" wrapText="1"/>
    </xf>
    <xf numFmtId="0" fontId="22" fillId="6" borderId="9" xfId="0" applyFont="1" applyFill="1" applyBorder="1" applyAlignment="1">
      <alignment horizontal="center" vertical="center" wrapText="1"/>
    </xf>
    <xf numFmtId="0" fontId="12" fillId="0" borderId="0" xfId="0" applyFont="1"/>
    <xf numFmtId="164" fontId="17" fillId="0" borderId="0" xfId="0" applyNumberFormat="1" applyFont="1" applyBorder="1"/>
    <xf numFmtId="164" fontId="12" fillId="0" borderId="0" xfId="0" applyNumberFormat="1" applyFont="1" applyBorder="1"/>
    <xf numFmtId="164" fontId="17" fillId="0" borderId="13" xfId="0" applyNumberFormat="1" applyFont="1" applyBorder="1"/>
    <xf numFmtId="0" fontId="12" fillId="0" borderId="13" xfId="0" applyFont="1" applyBorder="1"/>
    <xf numFmtId="0" fontId="17" fillId="0" borderId="0" xfId="0" applyFont="1" applyBorder="1"/>
    <xf numFmtId="0" fontId="5" fillId="7" borderId="0" xfId="0" applyFont="1" applyFill="1" applyBorder="1"/>
    <xf numFmtId="0" fontId="5" fillId="7" borderId="0" xfId="0" applyFont="1" applyFill="1" applyBorder="1" applyAlignment="1"/>
    <xf numFmtId="0" fontId="6" fillId="7" borderId="0" xfId="0" applyFont="1" applyFill="1" applyBorder="1"/>
    <xf numFmtId="0" fontId="15" fillId="7" borderId="0" xfId="0" applyFont="1" applyFill="1" applyBorder="1" applyAlignment="1">
      <alignment horizontal="center"/>
    </xf>
    <xf numFmtId="0" fontId="14" fillId="7" borderId="0" xfId="0" applyFont="1" applyFill="1" applyBorder="1"/>
    <xf numFmtId="0" fontId="14" fillId="7" borderId="0" xfId="0" applyFont="1" applyFill="1" applyBorder="1" applyAlignment="1">
      <alignment horizontal="center"/>
    </xf>
    <xf numFmtId="0" fontId="6" fillId="7" borderId="0" xfId="0" applyFont="1" applyFill="1"/>
    <xf numFmtId="164" fontId="6" fillId="7" borderId="0" xfId="0" applyNumberFormat="1" applyFont="1" applyFill="1" applyBorder="1"/>
    <xf numFmtId="0" fontId="12" fillId="7" borderId="0" xfId="0" applyFont="1" applyFill="1" applyBorder="1" applyAlignment="1">
      <alignment horizontal="center"/>
    </xf>
    <xf numFmtId="0" fontId="2" fillId="0" borderId="0" xfId="0" applyFont="1"/>
    <xf numFmtId="0" fontId="7" fillId="0" borderId="0" xfId="0" applyFont="1" applyBorder="1" applyAlignment="1">
      <alignment horizontal="center"/>
    </xf>
    <xf numFmtId="0" fontId="1" fillId="0" borderId="0" xfId="0" applyFont="1"/>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 fillId="0" borderId="0" xfId="0" applyFont="1" applyAlignment="1">
      <alignment horizontal="center"/>
    </xf>
    <xf numFmtId="0" fontId="18" fillId="0" borderId="0" xfId="0" applyFont="1"/>
    <xf numFmtId="0" fontId="21" fillId="0" borderId="0" xfId="0" applyFont="1"/>
  </cellXfs>
  <cellStyles count="2">
    <cellStyle name="Euro" xfId="1"/>
    <cellStyle name="Normal" xfId="0" builtinId="0"/>
  </cellStyles>
  <dxfs count="314">
    <dxf>
      <font>
        <b val="0"/>
        <i val="0"/>
        <strike val="0"/>
        <condense val="0"/>
        <extend val="0"/>
        <outline val="0"/>
        <shadow val="0"/>
        <u val="none"/>
        <vertAlign val="baseline"/>
        <sz val="12"/>
        <color theme="1"/>
        <name val="Arial Narrow"/>
        <scheme val="none"/>
      </font>
      <border diagonalUp="0" diagonalDown="0" outline="0">
        <left/>
        <right/>
        <top/>
        <bottom/>
      </border>
    </dxf>
    <dxf>
      <font>
        <strike val="0"/>
        <outline val="0"/>
        <shadow val="0"/>
        <u val="none"/>
        <vertAlign val="baseline"/>
        <sz val="12"/>
        <color theme="1"/>
        <name val="Arial Narrow"/>
        <scheme val="none"/>
      </font>
    </dxf>
    <dxf>
      <font>
        <b val="0"/>
        <i val="0"/>
        <strike val="0"/>
        <condense val="0"/>
        <extend val="0"/>
        <outline val="0"/>
        <shadow val="0"/>
        <u val="none"/>
        <vertAlign val="baseline"/>
        <sz val="12"/>
        <color theme="1"/>
        <name val="Arial Narrow"/>
        <scheme val="none"/>
      </font>
      <border diagonalUp="0" diagonalDown="0" outline="0">
        <left/>
        <right/>
        <top/>
        <bottom/>
      </border>
    </dxf>
    <dxf>
      <font>
        <strike val="0"/>
        <outline val="0"/>
        <shadow val="0"/>
        <u val="none"/>
        <vertAlign val="baseline"/>
        <sz val="12"/>
        <color theme="1"/>
        <name val="Arial Narrow"/>
        <scheme val="none"/>
      </font>
    </dxf>
    <dxf>
      <font>
        <b val="0"/>
        <i val="0"/>
        <strike val="0"/>
        <condense val="0"/>
        <extend val="0"/>
        <outline val="0"/>
        <shadow val="0"/>
        <u val="none"/>
        <vertAlign val="baseline"/>
        <sz val="12"/>
        <color theme="1"/>
        <name val="Arial Narrow"/>
        <scheme val="none"/>
      </font>
      <border diagonalUp="0" diagonalDown="0" outline="0">
        <left/>
        <right/>
        <top/>
        <bottom/>
      </border>
    </dxf>
    <dxf>
      <font>
        <strike val="0"/>
        <outline val="0"/>
        <shadow val="0"/>
        <u val="none"/>
        <vertAlign val="baseline"/>
        <sz val="12"/>
        <color theme="1"/>
        <name val="Arial Narrow"/>
        <scheme val="none"/>
      </font>
    </dxf>
    <dxf>
      <font>
        <b val="0"/>
        <i val="0"/>
        <strike val="0"/>
        <condense val="0"/>
        <extend val="0"/>
        <outline val="0"/>
        <shadow val="0"/>
        <u val="none"/>
        <vertAlign val="baseline"/>
        <sz val="12"/>
        <color theme="1"/>
        <name val="Arial Narrow"/>
        <scheme val="none"/>
      </font>
      <border diagonalUp="0" diagonalDown="0" outline="0">
        <left/>
        <right/>
        <top/>
        <bottom/>
      </border>
    </dxf>
    <dxf>
      <font>
        <strike val="0"/>
        <outline val="0"/>
        <shadow val="0"/>
        <u val="none"/>
        <vertAlign val="baseline"/>
        <sz val="12"/>
        <color theme="1"/>
        <name val="Arial Narrow"/>
        <scheme val="none"/>
      </font>
    </dxf>
    <dxf>
      <font>
        <b val="0"/>
        <i val="0"/>
        <strike val="0"/>
        <condense val="0"/>
        <extend val="0"/>
        <outline val="0"/>
        <shadow val="0"/>
        <u val="none"/>
        <vertAlign val="baseline"/>
        <sz val="12"/>
        <color theme="1"/>
        <name val="Palatino Linotype"/>
        <scheme val="none"/>
      </font>
      <numFmt numFmtId="164" formatCode="&quot;RD$&quot;#,##0.00"/>
      <border diagonalUp="0" diagonalDown="0" outline="0">
        <left/>
        <right/>
        <top/>
        <bottom/>
      </border>
    </dxf>
    <dxf>
      <font>
        <strike val="0"/>
        <outline val="0"/>
        <shadow val="0"/>
        <u val="none"/>
        <vertAlign val="baseline"/>
        <sz val="12"/>
        <color theme="1"/>
        <name val="Palatino Linotype"/>
        <scheme val="none"/>
      </font>
      <numFmt numFmtId="164" formatCode="&quot;RD$&quot;#,##0.00"/>
    </dxf>
    <dxf>
      <font>
        <b val="0"/>
        <i val="0"/>
        <strike val="0"/>
        <condense val="0"/>
        <extend val="0"/>
        <outline val="0"/>
        <shadow val="0"/>
        <u val="none"/>
        <vertAlign val="baseline"/>
        <sz val="12"/>
        <color theme="1"/>
        <name val="Palatino Linotype"/>
        <scheme val="none"/>
      </font>
      <border diagonalUp="0" diagonalDown="0" outline="0">
        <left/>
        <right/>
        <top/>
        <bottom/>
      </border>
    </dxf>
    <dxf>
      <font>
        <b val="0"/>
        <i val="0"/>
        <strike val="0"/>
        <condense val="0"/>
        <extend val="0"/>
        <outline val="0"/>
        <shadow val="0"/>
        <u val="none"/>
        <vertAlign val="baseline"/>
        <sz val="12"/>
        <color theme="1"/>
        <name val="Palatino Linotype"/>
        <scheme val="none"/>
      </font>
    </dxf>
    <dxf>
      <font>
        <b val="0"/>
        <i val="0"/>
        <strike val="0"/>
        <condense val="0"/>
        <extend val="0"/>
        <outline val="0"/>
        <shadow val="0"/>
        <u val="none"/>
        <vertAlign val="baseline"/>
        <sz val="12"/>
        <color theme="1"/>
        <name val="Palatino Linotype"/>
        <scheme val="none"/>
      </font>
      <numFmt numFmtId="0" formatCode="General"/>
      <border diagonalUp="0" diagonalDown="0" outline="0">
        <left/>
        <right/>
        <top/>
        <bottom/>
      </border>
    </dxf>
    <dxf>
      <font>
        <b val="0"/>
        <i val="0"/>
        <strike val="0"/>
        <condense val="0"/>
        <extend val="0"/>
        <outline val="0"/>
        <shadow val="0"/>
        <u val="none"/>
        <vertAlign val="baseline"/>
        <sz val="12"/>
        <color theme="1"/>
        <name val="Palatino Linotype"/>
        <scheme val="none"/>
      </font>
      <numFmt numFmtId="0" formatCode="General"/>
    </dxf>
    <dxf>
      <font>
        <b val="0"/>
        <i val="0"/>
        <strike val="0"/>
        <condense val="0"/>
        <extend val="0"/>
        <outline val="0"/>
        <shadow val="0"/>
        <u val="none"/>
        <vertAlign val="baseline"/>
        <sz val="12"/>
        <color theme="1"/>
        <name val="Palatino Linotype"/>
        <scheme val="none"/>
      </font>
      <numFmt numFmtId="0" formatCode="General"/>
      <border diagonalUp="0" diagonalDown="0" outline="0">
        <left/>
        <right/>
        <top/>
        <bottom/>
      </border>
    </dxf>
    <dxf>
      <font>
        <strike val="0"/>
        <outline val="0"/>
        <shadow val="0"/>
        <u val="none"/>
        <vertAlign val="baseline"/>
        <sz val="12"/>
        <color theme="1"/>
        <name val="Arial Narrow"/>
        <scheme val="none"/>
      </font>
      <numFmt numFmtId="0" formatCode="General"/>
      <fill>
        <patternFill patternType="solid">
          <fgColor indexed="64"/>
          <bgColor rgb="FFFFFF00"/>
        </patternFill>
      </fill>
    </dxf>
    <dxf>
      <font>
        <b val="0"/>
        <i val="0"/>
        <strike val="0"/>
        <condense val="0"/>
        <extend val="0"/>
        <outline val="0"/>
        <shadow val="0"/>
        <u val="none"/>
        <vertAlign val="baseline"/>
        <sz val="12"/>
        <color theme="1"/>
        <name val="Palatino Linotype"/>
        <scheme val="none"/>
      </font>
      <numFmt numFmtId="0" formatCode="General"/>
      <border diagonalUp="0" diagonalDown="0" outline="0">
        <left/>
        <right/>
        <top/>
        <bottom/>
      </border>
    </dxf>
    <dxf>
      <font>
        <strike val="0"/>
        <outline val="0"/>
        <shadow val="0"/>
        <u val="none"/>
        <vertAlign val="baseline"/>
        <sz val="12"/>
        <color theme="1"/>
        <name val="Arial Narrow"/>
        <scheme val="none"/>
      </font>
      <numFmt numFmtId="0" formatCode="General"/>
      <fill>
        <patternFill patternType="solid">
          <fgColor indexed="64"/>
          <bgColor rgb="FFFFFF00"/>
        </patternFill>
      </fill>
    </dxf>
    <dxf>
      <font>
        <b val="0"/>
        <i val="0"/>
        <strike val="0"/>
        <condense val="0"/>
        <extend val="0"/>
        <outline val="0"/>
        <shadow val="0"/>
        <u val="none"/>
        <vertAlign val="baseline"/>
        <sz val="12"/>
        <color theme="1"/>
        <name val="Palatino Linotype"/>
        <scheme val="none"/>
      </font>
      <numFmt numFmtId="0" formatCode="General"/>
      <border diagonalUp="0" diagonalDown="0" outline="0">
        <left/>
        <right/>
        <top/>
        <bottom/>
      </border>
    </dxf>
    <dxf>
      <font>
        <strike val="0"/>
        <outline val="0"/>
        <shadow val="0"/>
        <u val="none"/>
        <vertAlign val="baseline"/>
        <sz val="12"/>
        <color theme="1"/>
        <name val="Arial Narrow"/>
        <scheme val="none"/>
      </font>
      <numFmt numFmtId="0" formatCode="General"/>
      <fill>
        <patternFill patternType="solid">
          <fgColor indexed="64"/>
          <bgColor rgb="FFFFFF00"/>
        </patternFill>
      </fill>
    </dxf>
    <dxf>
      <font>
        <b val="0"/>
        <i val="0"/>
        <strike val="0"/>
        <condense val="0"/>
        <extend val="0"/>
        <outline val="0"/>
        <shadow val="0"/>
        <u val="none"/>
        <vertAlign val="baseline"/>
        <sz val="12"/>
        <color theme="1"/>
        <name val="Palatino Linotype"/>
        <scheme val="none"/>
      </font>
      <numFmt numFmtId="0" formatCode="General"/>
      <border diagonalUp="0" diagonalDown="0" outline="0">
        <left/>
        <right/>
        <top/>
        <bottom/>
      </border>
    </dxf>
    <dxf>
      <font>
        <strike val="0"/>
        <outline val="0"/>
        <shadow val="0"/>
        <u val="none"/>
        <vertAlign val="baseline"/>
        <sz val="12"/>
        <color theme="1"/>
        <name val="Arial Narrow"/>
        <scheme val="none"/>
      </font>
      <numFmt numFmtId="0" formatCode="General"/>
      <fill>
        <patternFill patternType="solid">
          <fgColor indexed="64"/>
          <bgColor rgb="FFFFFF00"/>
        </patternFill>
      </fill>
    </dxf>
    <dxf>
      <font>
        <b val="0"/>
        <i val="0"/>
        <strike val="0"/>
        <condense val="0"/>
        <extend val="0"/>
        <outline val="0"/>
        <shadow val="0"/>
        <u val="none"/>
        <vertAlign val="baseline"/>
        <sz val="12"/>
        <color theme="1"/>
        <name val="Palatino Linotype"/>
        <scheme val="none"/>
      </font>
      <border diagonalUp="0" diagonalDown="0" outline="0">
        <left/>
        <right/>
        <top/>
        <bottom/>
      </border>
    </dxf>
    <dxf>
      <font>
        <b val="0"/>
        <i val="0"/>
        <strike val="0"/>
        <condense val="0"/>
        <extend val="0"/>
        <outline val="0"/>
        <shadow val="0"/>
        <u val="none"/>
        <vertAlign val="baseline"/>
        <sz val="12"/>
        <color theme="1"/>
        <name val="Arial Narrow"/>
        <scheme val="none"/>
      </font>
    </dxf>
    <dxf>
      <font>
        <b val="0"/>
        <i val="0"/>
        <strike val="0"/>
        <condense val="0"/>
        <extend val="0"/>
        <outline val="0"/>
        <shadow val="0"/>
        <u val="none"/>
        <vertAlign val="baseline"/>
        <sz val="12"/>
        <color theme="1"/>
        <name val="Palatino Linotype"/>
        <scheme val="none"/>
      </font>
      <border diagonalUp="0" diagonalDown="0" outline="0">
        <left/>
        <right/>
        <top/>
        <bottom/>
      </border>
    </dxf>
    <dxf>
      <font>
        <strike val="0"/>
        <outline val="0"/>
        <shadow val="0"/>
        <u val="none"/>
        <vertAlign val="baseline"/>
        <sz val="12"/>
        <color theme="1"/>
        <name val="Arial Narrow"/>
        <scheme val="none"/>
      </font>
    </dxf>
    <dxf>
      <font>
        <b val="0"/>
        <i val="0"/>
        <strike val="0"/>
        <condense val="0"/>
        <extend val="0"/>
        <outline val="0"/>
        <shadow val="0"/>
        <u val="none"/>
        <vertAlign val="baseline"/>
        <sz val="12"/>
        <color theme="1"/>
        <name val="Palatino Linotype"/>
        <scheme val="none"/>
      </font>
      <border diagonalUp="0" diagonalDown="0" outline="0">
        <left/>
        <right/>
        <top/>
        <bottom/>
      </border>
    </dxf>
    <dxf>
      <font>
        <strike val="0"/>
        <outline val="0"/>
        <shadow val="0"/>
        <u val="none"/>
        <vertAlign val="baseline"/>
        <sz val="12"/>
        <color theme="1"/>
        <name val="Arial Narrow"/>
        <scheme val="none"/>
      </font>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2"/>
        <color rgb="FF000000"/>
        <name val="Arial Narrow"/>
        <scheme val="none"/>
      </font>
      <fill>
        <patternFill patternType="none">
          <fgColor indexed="64"/>
          <bgColor indexed="65"/>
        </patternFill>
      </fill>
      <alignment horizontal="general" vertical="top" textRotation="0" wrapText="0" relativeIndent="0" justifyLastLine="0" shrinkToFit="0" readingOrder="0"/>
      <border diagonalUp="0" diagonalDown="0" outline="0">
        <left/>
        <right/>
        <top/>
        <bottom/>
      </border>
    </dxf>
    <dxf>
      <font>
        <b/>
        <i val="0"/>
        <strike val="0"/>
        <condense val="0"/>
        <extend val="0"/>
        <outline val="0"/>
        <shadow val="0"/>
        <u val="none"/>
        <vertAlign val="baseline"/>
        <sz val="14"/>
        <color theme="0"/>
        <name val="Arial Narrow"/>
        <scheme val="none"/>
      </font>
      <fill>
        <patternFill patternType="solid">
          <fgColor indexed="64"/>
          <bgColor rgb="FF6C0000"/>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Narrow"/>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auto="1"/>
        <name val="Arial Narrow"/>
        <scheme val="none"/>
      </font>
      <numFmt numFmtId="0" formatCode="General"/>
      <fill>
        <patternFill patternType="none">
          <fgColor indexed="64"/>
          <bgColor auto="1"/>
        </patternFill>
      </fill>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rgb="FF000000"/>
        <name val="Arial Narrow"/>
        <scheme val="none"/>
      </font>
    </dxf>
    <dxf>
      <font>
        <b/>
        <i val="0"/>
        <strike val="0"/>
        <condense val="0"/>
        <extend val="0"/>
        <outline val="0"/>
        <shadow val="0"/>
        <u val="none"/>
        <vertAlign val="baseline"/>
        <sz val="14"/>
        <color indexed="9"/>
        <name val="Arial Narrow"/>
        <scheme val="none"/>
      </font>
      <fill>
        <patternFill patternType="solid">
          <fgColor indexed="64"/>
          <bgColor indexed="16"/>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Narrow"/>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rgb="FF000000"/>
        <name val="Arial Narrow"/>
        <scheme val="none"/>
      </font>
    </dxf>
    <dxf>
      <font>
        <b/>
        <i val="0"/>
        <strike val="0"/>
        <condense val="0"/>
        <extend val="0"/>
        <outline val="0"/>
        <shadow val="0"/>
        <u val="none"/>
        <vertAlign val="baseline"/>
        <sz val="14"/>
        <color indexed="9"/>
        <name val="Arial Narrow"/>
        <scheme val="none"/>
      </font>
      <fill>
        <patternFill patternType="solid">
          <fgColor indexed="64"/>
          <bgColor indexed="16"/>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Narrow"/>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rgb="FF000000"/>
        <name val="Arial Narrow"/>
        <scheme val="none"/>
      </font>
    </dxf>
    <dxf>
      <font>
        <b/>
        <i val="0"/>
        <strike val="0"/>
        <condense val="0"/>
        <extend val="0"/>
        <outline val="0"/>
        <shadow val="0"/>
        <u val="none"/>
        <vertAlign val="baseline"/>
        <sz val="14"/>
        <color indexed="9"/>
        <name val="Arial Narrow"/>
        <scheme val="none"/>
      </font>
      <fill>
        <patternFill patternType="solid">
          <fgColor indexed="64"/>
          <bgColor indexed="16"/>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Narrow"/>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auto="1"/>
        <name val="Arial Narrow"/>
        <scheme val="none"/>
      </font>
      <numFmt numFmtId="0" formatCode="General"/>
      <fill>
        <patternFill patternType="none">
          <fgColor indexed="64"/>
          <bgColor auto="1"/>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rgb="FF000000"/>
        <name val="Arial Narrow"/>
        <scheme val="none"/>
      </font>
    </dxf>
    <dxf>
      <font>
        <b/>
        <i val="0"/>
        <strike val="0"/>
        <condense val="0"/>
        <extend val="0"/>
        <outline val="0"/>
        <shadow val="0"/>
        <u val="none"/>
        <vertAlign val="baseline"/>
        <sz val="14"/>
        <color indexed="9"/>
        <name val="Arial Narrow"/>
        <scheme val="none"/>
      </font>
      <fill>
        <patternFill patternType="solid">
          <fgColor indexed="64"/>
          <bgColor indexed="16"/>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Narrow"/>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rgb="FF000000"/>
        <name val="Arial Narrow"/>
        <scheme val="none"/>
      </font>
    </dxf>
    <dxf>
      <font>
        <b/>
        <i val="0"/>
        <strike val="0"/>
        <condense val="0"/>
        <extend val="0"/>
        <outline val="0"/>
        <shadow val="0"/>
        <u val="none"/>
        <vertAlign val="baseline"/>
        <sz val="14"/>
        <color indexed="9"/>
        <name val="Arial Narrow"/>
        <scheme val="none"/>
      </font>
      <fill>
        <patternFill patternType="solid">
          <fgColor indexed="64"/>
          <bgColor indexed="16"/>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Narrow"/>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auto="1"/>
        <name val="Arial Narrow"/>
        <scheme val="none"/>
      </font>
      <numFmt numFmtId="0" formatCode="General"/>
      <fill>
        <patternFill patternType="none">
          <fgColor indexed="64"/>
          <bgColor auto="1"/>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rgb="FF000000"/>
        <name val="Arial Narrow"/>
        <scheme val="none"/>
      </font>
    </dxf>
    <dxf>
      <font>
        <b/>
        <i val="0"/>
        <strike val="0"/>
        <condense val="0"/>
        <extend val="0"/>
        <outline val="0"/>
        <shadow val="0"/>
        <u val="none"/>
        <vertAlign val="baseline"/>
        <sz val="14"/>
        <color indexed="9"/>
        <name val="Arial Narrow"/>
        <scheme val="none"/>
      </font>
      <fill>
        <patternFill patternType="solid">
          <fgColor indexed="64"/>
          <bgColor indexed="16"/>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Narrow"/>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rgb="FF000000"/>
        <name val="Arial Narrow"/>
        <scheme val="none"/>
      </font>
    </dxf>
    <dxf>
      <font>
        <b/>
        <i val="0"/>
        <strike val="0"/>
        <condense val="0"/>
        <extend val="0"/>
        <outline val="0"/>
        <shadow val="0"/>
        <u val="none"/>
        <vertAlign val="baseline"/>
        <sz val="14"/>
        <color indexed="9"/>
        <name val="Arial Narrow"/>
        <scheme val="none"/>
      </font>
      <fill>
        <patternFill patternType="solid">
          <fgColor indexed="64"/>
          <bgColor indexed="16"/>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Narrow"/>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auto="1"/>
        <name val="Arial Narrow"/>
        <scheme val="none"/>
      </font>
      <numFmt numFmtId="0" formatCode="General"/>
      <fill>
        <patternFill patternType="none">
          <fgColor indexed="64"/>
          <bgColor auto="1"/>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fill>
        <patternFill patternType="solid">
          <fgColor indexed="64"/>
          <bgColor rgb="FFFFFF00"/>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rgb="FF000000"/>
        <name val="Arial Narrow"/>
        <scheme val="none"/>
      </font>
    </dxf>
    <dxf>
      <font>
        <b/>
        <i val="0"/>
        <strike val="0"/>
        <condense val="0"/>
        <extend val="0"/>
        <outline val="0"/>
        <shadow val="0"/>
        <u val="none"/>
        <vertAlign val="baseline"/>
        <sz val="14"/>
        <color indexed="9"/>
        <name val="Arial Narrow"/>
        <scheme val="none"/>
      </font>
      <fill>
        <patternFill patternType="solid">
          <fgColor indexed="64"/>
          <bgColor indexed="16"/>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Narrow"/>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164" formatCode="&quot;RD$&quot;#,##0.00"/>
    </dxf>
    <dxf>
      <font>
        <b val="0"/>
        <i val="0"/>
        <strike val="0"/>
        <condense val="0"/>
        <extend val="0"/>
        <outline val="0"/>
        <shadow val="0"/>
        <u val="none"/>
        <vertAlign val="baseline"/>
        <sz val="12"/>
        <color indexed="8"/>
        <name val="Arial Narrow"/>
        <scheme val="none"/>
      </font>
      <numFmt numFmtId="0" formatCode="General"/>
    </dxf>
    <dxf>
      <font>
        <b val="0"/>
        <i val="0"/>
        <strike val="0"/>
        <condense val="0"/>
        <extend val="0"/>
        <outline val="0"/>
        <shadow val="0"/>
        <u val="none"/>
        <vertAlign val="baseline"/>
        <sz val="12"/>
        <color auto="1"/>
        <name val="Arial Narrow"/>
        <scheme val="none"/>
      </font>
      <numFmt numFmtId="0" formatCode="General"/>
      <fill>
        <patternFill patternType="none">
          <fgColor indexed="64"/>
          <bgColor auto="1"/>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numFmt numFmtId="0" formatCode="General"/>
      <fill>
        <patternFill patternType="none">
          <fgColor indexed="64"/>
          <bgColor auto="1"/>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numFmt numFmtId="0" formatCode="General"/>
      <fill>
        <patternFill patternType="none">
          <fgColor indexed="64"/>
          <bgColor auto="1"/>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numFmt numFmtId="0" formatCode="General"/>
      <fill>
        <patternFill patternType="none">
          <fgColor indexed="64"/>
          <bgColor auto="1"/>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auto="1"/>
        <name val="Arial Narrow"/>
        <scheme val="none"/>
      </font>
      <numFmt numFmtId="0" formatCode="General"/>
      <fill>
        <patternFill patternType="none">
          <fgColor indexed="64"/>
          <bgColor auto="1"/>
        </patternFill>
      </fill>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indexed="8"/>
        <name val="Arial Narrow"/>
        <scheme val="none"/>
      </font>
    </dxf>
    <dxf>
      <font>
        <b val="0"/>
        <i val="0"/>
        <strike val="0"/>
        <condense val="0"/>
        <extend val="0"/>
        <outline val="0"/>
        <shadow val="0"/>
        <u val="none"/>
        <vertAlign val="baseline"/>
        <sz val="12"/>
        <color rgb="FF000000"/>
        <name val="Arial Narrow"/>
        <scheme val="none"/>
      </font>
    </dxf>
    <dxf>
      <font>
        <b/>
        <i val="0"/>
        <strike val="0"/>
        <condense val="0"/>
        <extend val="0"/>
        <outline val="0"/>
        <shadow val="0"/>
        <u val="none"/>
        <vertAlign val="baseline"/>
        <sz val="14"/>
        <color indexed="9"/>
        <name val="Arial Narrow"/>
        <scheme val="none"/>
      </font>
      <fill>
        <patternFill patternType="solid">
          <fgColor indexed="64"/>
          <bgColor indexed="16"/>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2</xdr:row>
      <xdr:rowOff>66675</xdr:rowOff>
    </xdr:from>
    <xdr:to>
      <xdr:col>0</xdr:col>
      <xdr:colOff>3248025</xdr:colOff>
      <xdr:row>5</xdr:row>
      <xdr:rowOff>5443</xdr:rowOff>
    </xdr:to>
    <xdr:pic>
      <xdr:nvPicPr>
        <xdr:cNvPr id="2" name="Picture 1" descr="Logo DGCP FH azul obscur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5250" y="600075"/>
          <a:ext cx="3152775" cy="809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2</xdr:row>
      <xdr:rowOff>66675</xdr:rowOff>
    </xdr:from>
    <xdr:to>
      <xdr:col>0</xdr:col>
      <xdr:colOff>3248025</xdr:colOff>
      <xdr:row>5</xdr:row>
      <xdr:rowOff>5443</xdr:rowOff>
    </xdr:to>
    <xdr:pic>
      <xdr:nvPicPr>
        <xdr:cNvPr id="2" name="Picture 1" descr="Logo DGCP FH azul obscur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5250" y="733425"/>
          <a:ext cx="3152775" cy="80554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95250</xdr:colOff>
      <xdr:row>2</xdr:row>
      <xdr:rowOff>66675</xdr:rowOff>
    </xdr:from>
    <xdr:ext cx="3152775" cy="809625"/>
    <xdr:pic>
      <xdr:nvPicPr>
        <xdr:cNvPr id="2" name="Picture 1" descr="Logo DGCP FH azul obscur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5250" y="447675"/>
          <a:ext cx="3152775" cy="80962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2</xdr:row>
      <xdr:rowOff>66675</xdr:rowOff>
    </xdr:from>
    <xdr:ext cx="3152775" cy="809625"/>
    <xdr:pic>
      <xdr:nvPicPr>
        <xdr:cNvPr id="2" name="Picture 1" descr="Logo DGCP FH azul obscur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5250" y="447675"/>
          <a:ext cx="3152775" cy="80962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95250</xdr:colOff>
      <xdr:row>2</xdr:row>
      <xdr:rowOff>66675</xdr:rowOff>
    </xdr:from>
    <xdr:ext cx="3152775" cy="809625"/>
    <xdr:pic>
      <xdr:nvPicPr>
        <xdr:cNvPr id="2" name="Picture 1" descr="Logo DGCP FH azul obscur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5250" y="447675"/>
          <a:ext cx="3152775" cy="80962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95250</xdr:colOff>
      <xdr:row>2</xdr:row>
      <xdr:rowOff>66675</xdr:rowOff>
    </xdr:from>
    <xdr:ext cx="3152775" cy="809625"/>
    <xdr:pic>
      <xdr:nvPicPr>
        <xdr:cNvPr id="2" name="Picture 1" descr="Logo DGCP FH azul obscur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5250" y="447675"/>
          <a:ext cx="3152775" cy="80962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95250</xdr:colOff>
      <xdr:row>2</xdr:row>
      <xdr:rowOff>66675</xdr:rowOff>
    </xdr:from>
    <xdr:ext cx="3152775" cy="809625"/>
    <xdr:pic>
      <xdr:nvPicPr>
        <xdr:cNvPr id="2" name="Picture 1" descr="Logo DGCP FH azul obscur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5250" y="447675"/>
          <a:ext cx="3152775" cy="80962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95250</xdr:colOff>
      <xdr:row>2</xdr:row>
      <xdr:rowOff>66675</xdr:rowOff>
    </xdr:from>
    <xdr:ext cx="3152775" cy="809625"/>
    <xdr:pic>
      <xdr:nvPicPr>
        <xdr:cNvPr id="2" name="Picture 1" descr="Logo DGCP FH azul obscur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5250" y="447675"/>
          <a:ext cx="3152775" cy="80962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95250</xdr:colOff>
      <xdr:row>2</xdr:row>
      <xdr:rowOff>66675</xdr:rowOff>
    </xdr:from>
    <xdr:ext cx="3152775" cy="809625"/>
    <xdr:pic>
      <xdr:nvPicPr>
        <xdr:cNvPr id="2" name="Picture 1" descr="Logo DGCP FH azul obscur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5250" y="447675"/>
          <a:ext cx="3152775" cy="809625"/>
        </a:xfrm>
        <a:prstGeom prst="rect">
          <a:avLst/>
        </a:prstGeom>
        <a:noFill/>
        <a:ln w="9525">
          <a:noFill/>
          <a:miter lim="800000"/>
          <a:headEnd/>
          <a:tailEnd/>
        </a:ln>
      </xdr:spPr>
    </xdr:pic>
    <xdr:clientData/>
  </xdr:oneCellAnchor>
</xdr:wsDr>
</file>

<file path=xl/tables/table1.xml><?xml version="1.0" encoding="utf-8"?>
<table xmlns="http://schemas.openxmlformats.org/spreadsheetml/2006/main" id="2" name="Tabla13" displayName="Tabla13" ref="A10:O185" insertRowShift="1" totalsRowCount="1" headerRowDxfId="313" dataDxfId="312">
  <autoFilter ref="A10:O184"/>
  <sortState ref="A11:O184">
    <sortCondition ref="A10:A184"/>
  </sortState>
  <tableColumns count="15">
    <tableColumn id="1" name="CÓDIGO DEL CATÁLOGO DE BIENES Y SERVICIOS (CBS) " dataDxfId="311" totalsRowDxfId="310"/>
    <tableColumn id="2" name="DESCRIPCIÓN DE LA COMPRA O CONTRATACIÓN" dataDxfId="309" totalsRowDxfId="308"/>
    <tableColumn id="18" name="UNIDAD DE MEDIDA" dataDxfId="307" totalsRowDxfId="306"/>
    <tableColumn id="3" name="PRIMER TRIMESTRE" dataDxfId="305" totalsRowDxfId="304"/>
    <tableColumn id="4" name="SEGUNDO TRIMESTRE" dataDxfId="303" totalsRowDxfId="302"/>
    <tableColumn id="5" name="TERCER TRIMESTRE" dataDxfId="301" totalsRowDxfId="300"/>
    <tableColumn id="12" name="CUARTO TRIMESTRE" dataDxfId="299" totalsRowDxfId="298"/>
    <tableColumn id="7" name="CANTIDAD TOTAL" dataDxfId="297" totalsRowDxfId="296">
      <calculatedColumnFormula>SUM(D11:G11)</calculatedColumnFormula>
    </tableColumn>
    <tableColumn id="20" name="PRECIO UNITARIO ESTIMADO" dataDxfId="295" totalsRowDxfId="294"/>
    <tableColumn id="6" name="COSTO TOTAL UNITARIO ESTIMADO" dataDxfId="293" totalsRowDxfId="292"/>
    <tableColumn id="10" name="COSTO TOTAL POR CÓDIGO DE CATÁLOGO DE BIENES Y SERVICIOS (CBS)" dataDxfId="291" totalsRowDxfId="290"/>
    <tableColumn id="14" name=" PROCEDIMIENTO DE SELECCIÓN " dataDxfId="289" totalsRowDxfId="288"/>
    <tableColumn id="17" name="FUENTE DE FINANCIAMIENTO" dataDxfId="287" totalsRowDxfId="286"/>
    <tableColumn id="8" name="VALOR ADQUIRIDO" dataDxfId="285" totalsRowDxfId="284"/>
    <tableColumn id="9" name="OBSERVACIÓN" dataDxfId="283" totalsRowDxfId="282"/>
  </tableColumns>
  <tableStyleInfo name="TableStyleMedium9" showFirstColumn="0" showLastColumn="0" showRowStripes="1" showColumnStripes="0"/>
</table>
</file>

<file path=xl/tables/table10.xml><?xml version="1.0" encoding="utf-8"?>
<table xmlns="http://schemas.openxmlformats.org/spreadsheetml/2006/main" id="10" name="Tabla1311" displayName="Tabla1311" ref="A11:N85" totalsRowCount="1" headerRowDxfId="30" dataDxfId="29" tableBorderDxfId="28">
  <autoFilter ref="A11:N84"/>
  <sortState ref="A12:O502">
    <sortCondition ref="A7:A143"/>
  </sortState>
  <tableColumns count="14">
    <tableColumn id="1" name="CÓDIGO DEL CATÁLOGO DE BIENES Y SERVICIOS (CBS) " dataDxfId="27" totalsRowDxfId="26"/>
    <tableColumn id="2" name="DESCRIPCIÓN DE LA COMPRA O CONTRATACIÓN" dataDxfId="25" totalsRowDxfId="24"/>
    <tableColumn id="18" name="UNIDAD DE MEDIDA" dataDxfId="23" totalsRowDxfId="22"/>
    <tableColumn id="3" name="PRIMER TRIMESTRE" dataDxfId="21" totalsRowDxfId="20"/>
    <tableColumn id="4" name="SEGUNDO TRIMESTRE" dataDxfId="19" totalsRowDxfId="18"/>
    <tableColumn id="5" name="TERCER TRIMESTRE" dataDxfId="17" totalsRowDxfId="16"/>
    <tableColumn id="12" name="CUARTO TRIMESTRE" dataDxfId="15" totalsRowDxfId="14"/>
    <tableColumn id="7" name="CANTIDAD TOTAL" dataDxfId="13" totalsRowDxfId="12">
      <calculatedColumnFormula>SUM(D12:G12)</calculatedColumnFormula>
    </tableColumn>
    <tableColumn id="20" name="PRECIO UNITARIO ESTIMADO" dataDxfId="11" totalsRowDxfId="10"/>
    <tableColumn id="6" name="COSTO TOTAL UNITARIO" totalsRowFunction="custom" dataDxfId="9" totalsRowDxfId="8">
      <totalsRowFormula>SUBTOTAL(109,J13:J84)</totalsRowFormula>
    </tableColumn>
    <tableColumn id="14" name=" PROCEDIMIENTO DE SELECCIÓN " dataDxfId="7" totalsRowDxfId="6"/>
    <tableColumn id="17" name="FUENTE DE FINANCIAMIENTO" dataDxfId="5" totalsRowDxfId="4"/>
    <tableColumn id="8" name="VALOR ADQUIRIDO" dataDxfId="3" totalsRowDxfId="2"/>
    <tableColumn id="9" name="OBSERVACIÓN" dataDxfId="1" totalsRowDxfId="0"/>
  </tableColumns>
  <tableStyleInfo name="TableStyleMedium9" showFirstColumn="0" showLastColumn="0" showRowStripes="1" showColumnStripes="0"/>
</table>
</file>

<file path=xl/tables/table2.xml><?xml version="1.0" encoding="utf-8"?>
<table xmlns="http://schemas.openxmlformats.org/spreadsheetml/2006/main" id="1" name="Tabla132" displayName="Tabla132" ref="A10:O157" insertRowShift="1" totalsRowCount="1" headerRowDxfId="281" dataDxfId="280">
  <autoFilter ref="A10:O156"/>
  <sortState ref="A11:O157">
    <sortCondition ref="A11"/>
  </sortState>
  <tableColumns count="15">
    <tableColumn id="1" name="CÓDIGO DEL CATÁLOGO DE BIENES Y SERVICIOS (CBS) " dataDxfId="279" totalsRowDxfId="278"/>
    <tableColumn id="2" name="DESCRIPCIÓN DE LA COMPRA O CONTRATACIÓN" dataDxfId="277" totalsRowDxfId="276"/>
    <tableColumn id="18" name="UNIDAD DE MEDIDA" dataDxfId="275" totalsRowDxfId="274"/>
    <tableColumn id="3" name="PRIMER TRIMESTRE" dataDxfId="273" totalsRowDxfId="272"/>
    <tableColumn id="4" name="SEGUNDO TRIMESTRE" dataDxfId="271" totalsRowDxfId="270"/>
    <tableColumn id="5" name="TERCER TRIMESTRE" dataDxfId="269" totalsRowDxfId="268"/>
    <tableColumn id="12" name="CUARTO TRIMESTRE" dataDxfId="267" totalsRowDxfId="266"/>
    <tableColumn id="7" name="CANTIDAD TOTAL" dataDxfId="265" totalsRowDxfId="264">
      <calculatedColumnFormula>SUM(Tabla132[[#This Row],[PRIMER TRIMESTRE]:[CUARTO TRIMESTRE]])</calculatedColumnFormula>
    </tableColumn>
    <tableColumn id="20" name="PRECIO UNITARIO ESTIMADO" dataDxfId="263" totalsRowDxfId="262"/>
    <tableColumn id="6" name="COSTO TOTAL UNITARIO ESTIMADO" dataDxfId="261" totalsRowDxfId="260"/>
    <tableColumn id="10" name="COSTO TOTAL POR CÓDIGO DE CATÁLOGO DE BIENES Y SERVICIOS (CBS)" dataDxfId="259" totalsRowDxfId="258"/>
    <tableColumn id="14" name=" PROCEDIMIENTO DE SELECCIÓN " dataDxfId="257" totalsRowDxfId="256"/>
    <tableColumn id="17" name="FUENTE DE FINANCIAMIENTO" dataDxfId="255" totalsRowDxfId="254"/>
    <tableColumn id="8" name="VALOR ADQUIRIDO" dataDxfId="253" totalsRowDxfId="252"/>
    <tableColumn id="9" name="OBSERVACIÓN" dataDxfId="251" totalsRowDxfId="250"/>
  </tableColumns>
  <tableStyleInfo name="TableStyleMedium9" showFirstColumn="0" showLastColumn="0" showRowStripes="1" showColumnStripes="0"/>
</table>
</file>

<file path=xl/tables/table3.xml><?xml version="1.0" encoding="utf-8"?>
<table xmlns="http://schemas.openxmlformats.org/spreadsheetml/2006/main" id="3" name="Tabla134" displayName="Tabla134" ref="A10:O157" insertRowShift="1" totalsRowCount="1" headerRowDxfId="249" dataDxfId="248">
  <autoFilter ref="A10:O156"/>
  <sortState ref="A11:O157">
    <sortCondition ref="A11"/>
  </sortState>
  <tableColumns count="15">
    <tableColumn id="1" name="CÓDIGO DEL CATÁLOGO DE BIENES Y SERVICIOS (CBS) " dataDxfId="247" totalsRowDxfId="246"/>
    <tableColumn id="2" name="DESCRIPCIÓN DE LA COMPRA O CONTRATACIÓN" dataDxfId="245" totalsRowDxfId="244"/>
    <tableColumn id="18" name="UNIDAD DE MEDIDA" dataDxfId="243" totalsRowDxfId="242"/>
    <tableColumn id="3" name="PRIMER TRIMESTRE" dataDxfId="241" totalsRowDxfId="240"/>
    <tableColumn id="4" name="SEGUNDO TRIMESTRE" dataDxfId="239" totalsRowDxfId="238"/>
    <tableColumn id="5" name="TERCER TRIMESTRE" dataDxfId="237" totalsRowDxfId="236"/>
    <tableColumn id="12" name="CUARTO TRIMESTRE" dataDxfId="235" totalsRowDxfId="234"/>
    <tableColumn id="7" name="CANTIDAD TOTAL" dataDxfId="233" totalsRowDxfId="232"/>
    <tableColumn id="20" name="PRECIO UNITARIO ESTIMADO" dataDxfId="231" totalsRowDxfId="230"/>
    <tableColumn id="6" name="COSTO TOTAL UNITARIO ESTIMADO" dataDxfId="229" totalsRowDxfId="228"/>
    <tableColumn id="10" name="COSTO TOTAL POR CÓDIGO DE CATÁLOGO DE BIENES Y SERVICIOS (CBS)" dataDxfId="227" totalsRowDxfId="226"/>
    <tableColumn id="14" name=" PROCEDIMIENTO DE SELECCIÓN " dataDxfId="225" totalsRowDxfId="224"/>
    <tableColumn id="17" name="FUENTE DE FINANCIAMIENTO" dataDxfId="223" totalsRowDxfId="222"/>
    <tableColumn id="8" name="VALOR ADQUIRIDO" dataDxfId="221" totalsRowDxfId="220"/>
    <tableColumn id="9" name="OBSERVACIÓN" dataDxfId="219" totalsRowDxfId="218"/>
  </tableColumns>
  <tableStyleInfo name="TableStyleMedium9" showFirstColumn="0" showLastColumn="0" showRowStripes="1" showColumnStripes="0"/>
</table>
</file>

<file path=xl/tables/table4.xml><?xml version="1.0" encoding="utf-8"?>
<table xmlns="http://schemas.openxmlformats.org/spreadsheetml/2006/main" id="4" name="Tabla135" displayName="Tabla135" ref="A10:O157" insertRowShift="1" totalsRowCount="1" headerRowDxfId="217" dataDxfId="216">
  <autoFilter ref="A10:O156"/>
  <sortState ref="A11:O157">
    <sortCondition ref="A11"/>
  </sortState>
  <tableColumns count="15">
    <tableColumn id="1" name="CÓDIGO DEL CATÁLOGO DE BIENES Y SERVICIOS (CBS) " dataDxfId="215" totalsRowDxfId="214"/>
    <tableColumn id="2" name="DESCRIPCIÓN DE LA COMPRA O CONTRATACIÓN" dataDxfId="213" totalsRowDxfId="212"/>
    <tableColumn id="18" name="UNIDAD DE MEDIDA" dataDxfId="211" totalsRowDxfId="210"/>
    <tableColumn id="3" name="PRIMER TRIMESTRE" dataDxfId="209" totalsRowDxfId="208"/>
    <tableColumn id="4" name="SEGUNDO TRIMESTRE" dataDxfId="207" totalsRowDxfId="206"/>
    <tableColumn id="5" name="TERCER TRIMESTRE" dataDxfId="205" totalsRowDxfId="204"/>
    <tableColumn id="12" name="CUARTO TRIMESTRE" dataDxfId="203" totalsRowDxfId="202"/>
    <tableColumn id="7" name="CANTIDAD TOTAL" dataDxfId="201" totalsRowDxfId="200"/>
    <tableColumn id="20" name="PRECIO UNITARIO ESTIMADO" dataDxfId="199" totalsRowDxfId="198"/>
    <tableColumn id="6" name="COSTO TOTAL UNITARIO ESTIMADO" dataDxfId="197" totalsRowDxfId="196"/>
    <tableColumn id="10" name="COSTO TOTAL POR CÓDIGO DE CATÁLOGO DE BIENES Y SERVICIOS (CBS)" dataDxfId="195" totalsRowDxfId="194"/>
    <tableColumn id="14" name=" PROCEDIMIENTO DE SELECCIÓN " dataDxfId="193" totalsRowDxfId="192"/>
    <tableColumn id="17" name="FUENTE DE FINANCIAMIENTO" dataDxfId="191" totalsRowDxfId="190"/>
    <tableColumn id="8" name="VALOR ADQUIRIDO" dataDxfId="189" totalsRowDxfId="188"/>
    <tableColumn id="9" name="OBSERVACIÓN" dataDxfId="187" totalsRowDxfId="186"/>
  </tableColumns>
  <tableStyleInfo name="TableStyleMedium9" showFirstColumn="0" showLastColumn="0" showRowStripes="1" showColumnStripes="0"/>
</table>
</file>

<file path=xl/tables/table5.xml><?xml version="1.0" encoding="utf-8"?>
<table xmlns="http://schemas.openxmlformats.org/spreadsheetml/2006/main" id="5" name="Tabla136" displayName="Tabla136" ref="A10:O159" insertRowShift="1" totalsRowCount="1" headerRowDxfId="185" dataDxfId="184">
  <autoFilter ref="A10:O158"/>
  <sortState ref="A11:O157">
    <sortCondition ref="A11"/>
  </sortState>
  <tableColumns count="15">
    <tableColumn id="1" name="CÓDIGO DEL CATÁLOGO DE BIENES Y SERVICIOS (CBS) " dataDxfId="183" totalsRowDxfId="182"/>
    <tableColumn id="2" name="DESCRIPCIÓN DE LA COMPRA O CONTRATACIÓN" dataDxfId="181" totalsRowDxfId="180"/>
    <tableColumn id="18" name="UNIDAD DE MEDIDA" dataDxfId="179" totalsRowDxfId="178"/>
    <tableColumn id="3" name="PRIMER TRIMESTRE" dataDxfId="177" totalsRowDxfId="176"/>
    <tableColumn id="4" name="SEGUNDO TRIMESTRE" dataDxfId="175" totalsRowDxfId="174"/>
    <tableColumn id="5" name="TERCER TRIMESTRE" dataDxfId="173" totalsRowDxfId="172"/>
    <tableColumn id="12" name="CUARTO TRIMESTRE" dataDxfId="171" totalsRowDxfId="170"/>
    <tableColumn id="7" name="CANTIDAD TOTAL" dataDxfId="169" totalsRowDxfId="168">
      <calculatedColumnFormula>D11+E11+F11+G11</calculatedColumnFormula>
    </tableColumn>
    <tableColumn id="20" name="PRECIO UNITARIO ESTIMADO" dataDxfId="167" totalsRowDxfId="166"/>
    <tableColumn id="6" name="COSTO TOTAL UNITARIO ESTIMADO" dataDxfId="165" totalsRowDxfId="164">
      <calculatedColumnFormula>Tabla136[[#This Row],[PRECIO UNITARIO ESTIMADO]]*Tabla136[[#This Row],[CANTIDAD TOTAL]]</calculatedColumnFormula>
    </tableColumn>
    <tableColumn id="10" name="COSTO TOTAL POR CÓDIGO DE CATÁLOGO DE BIENES Y SERVICIOS (CBS)" dataDxfId="163" totalsRowDxfId="162"/>
    <tableColumn id="14" name=" PROCEDIMIENTO DE SELECCIÓN " dataDxfId="161" totalsRowDxfId="160"/>
    <tableColumn id="17" name="FUENTE DE FINANCIAMIENTO" dataDxfId="159" totalsRowDxfId="158"/>
    <tableColumn id="8" name="VALOR ADQUIRIDO" dataDxfId="157" totalsRowDxfId="156"/>
    <tableColumn id="9" name="OBSERVACIÓN" dataDxfId="155" totalsRowDxfId="154"/>
  </tableColumns>
  <tableStyleInfo name="TableStyleMedium9" showFirstColumn="0" showLastColumn="0" showRowStripes="1" showColumnStripes="0"/>
</table>
</file>

<file path=xl/tables/table6.xml><?xml version="1.0" encoding="utf-8"?>
<table xmlns="http://schemas.openxmlformats.org/spreadsheetml/2006/main" id="7" name="Tabla138" displayName="Tabla138" ref="A10:O157" insertRowShift="1" totalsRowCount="1" headerRowDxfId="153" dataDxfId="152">
  <autoFilter ref="A10:O156"/>
  <sortState ref="A11:O157">
    <sortCondition ref="A11"/>
  </sortState>
  <tableColumns count="15">
    <tableColumn id="1" name="CÓDIGO DEL CATÁLOGO DE BIENES Y SERVICIOS (CBS) " dataDxfId="151" totalsRowDxfId="150"/>
    <tableColumn id="2" name="DESCRIPCIÓN DE LA COMPRA O CONTRATACIÓN" dataDxfId="149" totalsRowDxfId="148"/>
    <tableColumn id="18" name="UNIDAD DE MEDIDA" dataDxfId="147" totalsRowDxfId="146"/>
    <tableColumn id="3" name="PRIMER TRIMESTRE" dataDxfId="145" totalsRowDxfId="144"/>
    <tableColumn id="4" name="SEGUNDO TRIMESTRE" dataDxfId="143" totalsRowDxfId="142"/>
    <tableColumn id="5" name="TERCER TRIMESTRE" dataDxfId="141" totalsRowDxfId="140"/>
    <tableColumn id="12" name="CUARTO TRIMESTRE" dataDxfId="139" totalsRowDxfId="138"/>
    <tableColumn id="7" name="CANTIDAD TOTAL" dataDxfId="137" totalsRowDxfId="136"/>
    <tableColumn id="20" name="PRECIO UNITARIO ESTIMADO" dataDxfId="135" totalsRowDxfId="134"/>
    <tableColumn id="6" name="COSTO TOTAL UNITARIO ESTIMADO" dataDxfId="133" totalsRowDxfId="132"/>
    <tableColumn id="10" name="COSTO TOTAL POR CÓDIGO DE CATÁLOGO DE BIENES Y SERVICIOS (CBS)" dataDxfId="131" totalsRowDxfId="130"/>
    <tableColumn id="14" name=" PROCEDIMIENTO DE SELECCIÓN " dataDxfId="129" totalsRowDxfId="128"/>
    <tableColumn id="17" name="FUENTE DE FINANCIAMIENTO" dataDxfId="127" totalsRowDxfId="126"/>
    <tableColumn id="8" name="VALOR ADQUIRIDO" dataDxfId="125" totalsRowDxfId="124"/>
    <tableColumn id="9" name="OBSERVACIÓN" dataDxfId="123" totalsRowDxfId="122"/>
  </tableColumns>
  <tableStyleInfo name="TableStyleMedium9" showFirstColumn="0" showLastColumn="0" showRowStripes="1" showColumnStripes="0"/>
</table>
</file>

<file path=xl/tables/table7.xml><?xml version="1.0" encoding="utf-8"?>
<table xmlns="http://schemas.openxmlformats.org/spreadsheetml/2006/main" id="6" name="Tabla137" displayName="Tabla137" ref="A10:O157" insertRowShift="1" totalsRowCount="1" headerRowDxfId="121" dataDxfId="120">
  <autoFilter ref="A10:O156"/>
  <sortState ref="A11:O157">
    <sortCondition ref="A11"/>
  </sortState>
  <tableColumns count="15">
    <tableColumn id="1" name="CÓDIGO DEL CATÁLOGO DE BIENES Y SERVICIOS (CBS) " dataDxfId="119" totalsRowDxfId="118"/>
    <tableColumn id="2" name="DESCRIPCIÓN DE LA COMPRA O CONTRATACIÓN" dataDxfId="117" totalsRowDxfId="116"/>
    <tableColumn id="18" name="UNIDAD DE MEDIDA" dataDxfId="115" totalsRowDxfId="114"/>
    <tableColumn id="3" name="PRIMER TRIMESTRE" dataDxfId="113" totalsRowDxfId="112"/>
    <tableColumn id="4" name="SEGUNDO TRIMESTRE" dataDxfId="111" totalsRowDxfId="110"/>
    <tableColumn id="5" name="TERCER TRIMESTRE" dataDxfId="109" totalsRowDxfId="108"/>
    <tableColumn id="12" name="CUARTO TRIMESTRE" dataDxfId="107" totalsRowDxfId="106"/>
    <tableColumn id="7" name="CANTIDAD TOTAL" dataDxfId="105" totalsRowDxfId="104"/>
    <tableColumn id="20" name="PRECIO UNITARIO ESTIMADO" dataDxfId="103" totalsRowDxfId="102"/>
    <tableColumn id="6" name="COSTO TOTAL UNITARIO ESTIMADO" dataDxfId="101" totalsRowDxfId="100"/>
    <tableColumn id="10" name="COSTO TOTAL POR CÓDIGO DE CATÁLOGO DE BIENES Y SERVICIOS (CBS)" dataDxfId="99" totalsRowDxfId="98"/>
    <tableColumn id="14" name=" PROCEDIMIENTO DE SELECCIÓN " dataDxfId="97" totalsRowDxfId="96"/>
    <tableColumn id="17" name="FUENTE DE FINANCIAMIENTO" dataDxfId="95" totalsRowDxfId="94"/>
    <tableColumn id="8" name="VALOR ADQUIRIDO" dataDxfId="93" totalsRowDxfId="92"/>
    <tableColumn id="9" name="OBSERVACIÓN" dataDxfId="91" totalsRowDxfId="90"/>
  </tableColumns>
  <tableStyleInfo name="TableStyleMedium9" showFirstColumn="0" showLastColumn="0" showRowStripes="1" showColumnStripes="0"/>
</table>
</file>

<file path=xl/tables/table8.xml><?xml version="1.0" encoding="utf-8"?>
<table xmlns="http://schemas.openxmlformats.org/spreadsheetml/2006/main" id="8" name="Tabla139" displayName="Tabla139" ref="A10:O157" insertRowShift="1" totalsRowCount="1" headerRowDxfId="89" dataDxfId="88">
  <autoFilter ref="A10:O156"/>
  <sortState ref="A11:O157">
    <sortCondition ref="A11"/>
  </sortState>
  <tableColumns count="15">
    <tableColumn id="1" name="CÓDIGO DEL CATÁLOGO DE BIENES Y SERVICIOS (CBS) " dataDxfId="87" totalsRowDxfId="86"/>
    <tableColumn id="2" name="DESCRIPCIÓN DE LA COMPRA O CONTRATACIÓN" dataDxfId="85" totalsRowDxfId="84"/>
    <tableColumn id="18" name="UNIDAD DE MEDIDA" dataDxfId="83" totalsRowDxfId="82"/>
    <tableColumn id="3" name="PRIMER TRIMESTRE" dataDxfId="81" totalsRowDxfId="80"/>
    <tableColumn id="4" name="SEGUNDO TRIMESTRE" dataDxfId="79" totalsRowDxfId="78"/>
    <tableColumn id="5" name="TERCER TRIMESTRE" dataDxfId="77" totalsRowDxfId="76"/>
    <tableColumn id="12" name="CUARTO TRIMESTRE" dataDxfId="75" totalsRowDxfId="74"/>
    <tableColumn id="7" name="CANTIDAD TOTAL" dataDxfId="73" totalsRowDxfId="72">
      <calculatedColumnFormula>SUM(Tabla139[[#This Row],[PRIMER TRIMESTRE]:[CUARTO TRIMESTRE]])</calculatedColumnFormula>
    </tableColumn>
    <tableColumn id="20" name="PRECIO UNITARIO ESTIMADO" dataDxfId="71" totalsRowDxfId="70"/>
    <tableColumn id="6" name="COSTO TOTAL UNITARIO ESTIMADO" totalsRowFunction="custom" dataDxfId="69" totalsRowDxfId="68">
      <calculatedColumnFormula>H11*I11</calculatedColumnFormula>
      <totalsRowFormula>SUM(J11:J156)</totalsRowFormula>
    </tableColumn>
    <tableColumn id="10" name="COSTO TOTAL POR CÓDIGO DE CATÁLOGO DE BIENES Y SERVICIOS (CBS)" dataDxfId="67" totalsRowDxfId="66">
      <calculatedColumnFormula>SUM(J11:J15)</calculatedColumnFormula>
    </tableColumn>
    <tableColumn id="14" name=" PROCEDIMIENTO DE SELECCIÓN " dataDxfId="65" totalsRowDxfId="64"/>
    <tableColumn id="17" name="FUENTE DE FINANCIAMIENTO" dataDxfId="63" totalsRowDxfId="62"/>
    <tableColumn id="8" name="VALOR ADQUIRIDO" dataDxfId="61" totalsRowDxfId="60"/>
    <tableColumn id="9" name="OBSERVACIÓN" dataDxfId="59" totalsRowDxfId="58"/>
  </tableColumns>
  <tableStyleInfo name="TableStyleMedium9" showFirstColumn="0" showLastColumn="0" showRowStripes="1" showColumnStripes="0"/>
</table>
</file>

<file path=xl/tables/table9.xml><?xml version="1.0" encoding="utf-8"?>
<table xmlns="http://schemas.openxmlformats.org/spreadsheetml/2006/main" id="9" name="Tabla1310" displayName="Tabla1310" ref="A10:O157" insertRowShift="1" totalsRowCount="1" headerRowDxfId="57" dataDxfId="56">
  <autoFilter ref="A10:O156"/>
  <sortState ref="A11:O157">
    <sortCondition ref="A11"/>
  </sortState>
  <tableColumns count="15">
    <tableColumn id="1" name="CÓDIGO DEL CATÁLOGO DE BIENES Y SERVICIOS (CBS) " dataDxfId="55" totalsRowDxfId="54"/>
    <tableColumn id="2" name="DESCRIPCIÓN DE LA COMPRA O CONTRATACIÓN" dataDxfId="53" totalsRowDxfId="52"/>
    <tableColumn id="18" name="UNIDAD DE MEDIDA" dataDxfId="51" totalsRowDxfId="50"/>
    <tableColumn id="3" name="PRIMER TRIMESTRE" dataDxfId="49"/>
    <tableColumn id="4" name="SEGUNDO TRIMESTRE" dataDxfId="48"/>
    <tableColumn id="5" name="TERCER TRIMESTRE" dataDxfId="47"/>
    <tableColumn id="12" name="CUARTO TRIMESTRE" dataDxfId="46"/>
    <tableColumn id="7" name="CANTIDAD TOTAL" dataDxfId="45"/>
    <tableColumn id="20" name="PRECIO UNITARIO ESTIMADO" dataDxfId="44" totalsRowDxfId="43"/>
    <tableColumn id="6" name="COSTO TOTAL UNITARIO ESTIMADO" dataDxfId="42" totalsRowDxfId="41"/>
    <tableColumn id="10" name="COSTO TOTAL POR CÓDIGO DE CATÁLOGO DE BIENES Y SERVICIOS (CBS)" dataDxfId="40" totalsRowDxfId="39"/>
    <tableColumn id="14" name=" PROCEDIMIENTO DE SELECCIÓN " dataDxfId="38" totalsRowDxfId="37"/>
    <tableColumn id="17" name="FUENTE DE FINANCIAMIENTO" dataDxfId="36" totalsRowDxfId="35"/>
    <tableColumn id="8" name="VALOR ADQUIRIDO" dataDxfId="34" totalsRowDxfId="33"/>
    <tableColumn id="9" name="OBSERVACIÓN" dataDxfId="32" totalsRowDxfId="31"/>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5"/>
  <sheetViews>
    <sheetView tabSelected="1" zoomScale="70" zoomScaleNormal="70" workbookViewId="0">
      <selection activeCell="B5" sqref="B5"/>
    </sheetView>
  </sheetViews>
  <sheetFormatPr baseColWidth="10" defaultColWidth="11.42578125" defaultRowHeight="18" x14ac:dyDescent="0.25"/>
  <cols>
    <col min="1" max="1" width="52.7109375" style="23" customWidth="1"/>
    <col min="2" max="2" width="36" style="23" customWidth="1"/>
    <col min="3" max="3" width="12" style="23" customWidth="1"/>
    <col min="4" max="4" width="11.140625" style="23" bestFit="1" customWidth="1"/>
    <col min="5" max="5" width="11.140625" style="23" customWidth="1"/>
    <col min="6" max="7" width="11.140625" style="23" bestFit="1" customWidth="1"/>
    <col min="8" max="8" width="14.140625" style="23" customWidth="1"/>
    <col min="9" max="9" width="16.42578125" style="23" customWidth="1"/>
    <col min="10" max="10" width="19.7109375" style="23" customWidth="1"/>
    <col min="11" max="11" width="27.140625" style="23" customWidth="1"/>
    <col min="12" max="12" width="22.85546875" style="23" customWidth="1"/>
    <col min="13" max="13" width="20.7109375" style="23" customWidth="1"/>
    <col min="14" max="14" width="14.5703125" style="23" customWidth="1"/>
    <col min="15" max="15" width="18.28515625" style="23" customWidth="1"/>
    <col min="16" max="16" width="19.42578125" style="23" customWidth="1"/>
    <col min="17" max="17" width="18.85546875" style="23" customWidth="1"/>
    <col min="18" max="18" width="17.140625" style="23" customWidth="1"/>
    <col min="19" max="19" width="21.42578125" style="23" customWidth="1"/>
    <col min="20" max="20" width="64.5703125" style="23" hidden="1" customWidth="1"/>
    <col min="21" max="21" width="20.85546875" style="23" customWidth="1"/>
    <col min="22" max="22" width="0" style="23" hidden="1" customWidth="1"/>
    <col min="23" max="23" width="52.28515625" style="23" hidden="1" customWidth="1"/>
    <col min="24" max="24" width="17.7109375" style="23" customWidth="1"/>
    <col min="25" max="16384" width="11.42578125" style="23"/>
  </cols>
  <sheetData>
    <row r="1" spans="1:23" ht="18.75" thickBot="1" x14ac:dyDescent="0.3"/>
    <row r="2" spans="1:23" ht="33.75" customHeight="1" x14ac:dyDescent="0.25">
      <c r="A2" s="9" t="s">
        <v>25</v>
      </c>
      <c r="N2" s="12" t="s">
        <v>2</v>
      </c>
      <c r="O2" s="21"/>
    </row>
    <row r="3" spans="1:23" ht="30.75" customHeight="1" x14ac:dyDescent="0.25">
      <c r="A3" s="116"/>
      <c r="N3" s="13" t="s">
        <v>3</v>
      </c>
      <c r="O3" s="22"/>
    </row>
    <row r="4" spans="1:23" ht="20.25" x14ac:dyDescent="0.3">
      <c r="A4" s="116"/>
      <c r="B4" s="24"/>
      <c r="C4" s="24"/>
      <c r="D4" s="24"/>
      <c r="E4" s="24"/>
      <c r="F4" s="24"/>
      <c r="G4" s="24"/>
      <c r="H4" s="24"/>
      <c r="I4" s="24"/>
      <c r="J4" s="24"/>
      <c r="K4" s="24"/>
      <c r="N4" s="13" t="s">
        <v>4</v>
      </c>
      <c r="O4" s="14"/>
    </row>
    <row r="5" spans="1:23" ht="17.25" customHeight="1" thickBot="1" x14ac:dyDescent="0.3">
      <c r="A5" s="116"/>
      <c r="B5" s="10"/>
      <c r="C5" s="10"/>
      <c r="D5" s="10"/>
      <c r="E5" s="10"/>
      <c r="F5" s="10"/>
      <c r="G5" s="10"/>
      <c r="H5" s="10"/>
      <c r="I5" s="10"/>
      <c r="J5" s="10"/>
      <c r="K5" s="10"/>
      <c r="N5" s="15" t="s">
        <v>12</v>
      </c>
      <c r="O5" s="16"/>
    </row>
    <row r="6" spans="1:23" ht="29.25" customHeight="1" x14ac:dyDescent="0.3">
      <c r="A6" s="117" t="s">
        <v>628</v>
      </c>
      <c r="B6" s="117"/>
      <c r="C6" s="117"/>
      <c r="D6" s="117"/>
      <c r="E6" s="117"/>
      <c r="F6" s="117"/>
      <c r="G6" s="117"/>
      <c r="H6" s="117"/>
      <c r="I6" s="117"/>
      <c r="J6" s="117"/>
      <c r="K6" s="117"/>
      <c r="L6" s="117"/>
      <c r="M6" s="117"/>
      <c r="N6" s="117"/>
      <c r="O6" s="117"/>
    </row>
    <row r="7" spans="1:23" x14ac:dyDescent="0.25">
      <c r="A7" s="118" t="s">
        <v>786</v>
      </c>
      <c r="B7" s="118"/>
      <c r="C7" s="10"/>
      <c r="D7" s="10"/>
      <c r="E7" s="10"/>
      <c r="F7" s="10"/>
      <c r="G7" s="10"/>
      <c r="H7" s="10"/>
      <c r="I7" s="10"/>
      <c r="J7" s="10"/>
      <c r="K7" s="10"/>
    </row>
    <row r="8" spans="1:23" ht="18.75" thickBot="1" x14ac:dyDescent="0.3"/>
    <row r="9" spans="1:23" ht="23.25" customHeight="1" x14ac:dyDescent="0.25">
      <c r="C9" s="2"/>
      <c r="D9" s="119" t="s">
        <v>15</v>
      </c>
      <c r="E9" s="120"/>
      <c r="F9" s="120"/>
      <c r="G9" s="121"/>
      <c r="H9" s="2"/>
      <c r="I9" s="2"/>
      <c r="J9" s="2"/>
      <c r="K9" s="2"/>
    </row>
    <row r="10" spans="1:23" ht="165.75" customHeight="1" x14ac:dyDescent="0.25">
      <c r="A10" s="17" t="s">
        <v>11</v>
      </c>
      <c r="B10" s="18" t="s">
        <v>370</v>
      </c>
      <c r="C10" s="18" t="s">
        <v>0</v>
      </c>
      <c r="D10" s="19" t="s">
        <v>7</v>
      </c>
      <c r="E10" s="19" t="s">
        <v>8</v>
      </c>
      <c r="F10" s="19" t="s">
        <v>9</v>
      </c>
      <c r="G10" s="19" t="s">
        <v>10</v>
      </c>
      <c r="H10" s="18" t="s">
        <v>5</v>
      </c>
      <c r="I10" s="18" t="s">
        <v>16</v>
      </c>
      <c r="J10" s="18" t="s">
        <v>371</v>
      </c>
      <c r="K10" s="18" t="s">
        <v>369</v>
      </c>
      <c r="L10" s="18" t="s">
        <v>19</v>
      </c>
      <c r="M10" s="18" t="s">
        <v>6</v>
      </c>
      <c r="N10" s="18" t="s">
        <v>1</v>
      </c>
      <c r="O10" s="20" t="s">
        <v>13</v>
      </c>
      <c r="Q10" s="5"/>
      <c r="R10" s="5"/>
      <c r="S10" s="5"/>
      <c r="T10" s="5"/>
      <c r="U10" s="5"/>
    </row>
    <row r="11" spans="1:23" s="40" customFormat="1" x14ac:dyDescent="0.25">
      <c r="A11" s="38" t="s">
        <v>57</v>
      </c>
      <c r="B11" s="38" t="s">
        <v>374</v>
      </c>
      <c r="C11" s="38" t="s">
        <v>375</v>
      </c>
      <c r="D11" s="45">
        <v>4440</v>
      </c>
      <c r="E11" s="45">
        <v>4440</v>
      </c>
      <c r="F11" s="45">
        <v>4440</v>
      </c>
      <c r="G11" s="45">
        <v>4440</v>
      </c>
      <c r="H11" s="50">
        <f t="shared" ref="H11:H42" si="0">SUM(D11:G11)</f>
        <v>17760</v>
      </c>
      <c r="I11" s="39"/>
      <c r="J11" s="39"/>
      <c r="K11" s="39"/>
      <c r="L11" s="38"/>
      <c r="M11" s="38"/>
      <c r="N11" s="39"/>
      <c r="O11" s="38"/>
      <c r="T11" s="4" t="s">
        <v>26</v>
      </c>
      <c r="W11" s="41" t="s">
        <v>23</v>
      </c>
    </row>
    <row r="12" spans="1:23" x14ac:dyDescent="0.25">
      <c r="A12" s="38" t="s">
        <v>59</v>
      </c>
      <c r="B12" s="38" t="s">
        <v>376</v>
      </c>
      <c r="C12" s="38" t="s">
        <v>379</v>
      </c>
      <c r="D12" s="45">
        <v>15</v>
      </c>
      <c r="E12" s="45">
        <v>15</v>
      </c>
      <c r="F12" s="45">
        <v>15</v>
      </c>
      <c r="G12" s="45">
        <v>15</v>
      </c>
      <c r="H12" s="50">
        <f t="shared" si="0"/>
        <v>60</v>
      </c>
      <c r="I12" s="39"/>
      <c r="J12" s="39"/>
      <c r="K12" s="39"/>
      <c r="L12" s="38"/>
      <c r="M12" s="38"/>
      <c r="N12" s="39"/>
      <c r="O12" s="38"/>
      <c r="T12" s="4" t="s">
        <v>27</v>
      </c>
      <c r="W12" s="11" t="s">
        <v>24</v>
      </c>
    </row>
    <row r="13" spans="1:23" x14ac:dyDescent="0.25">
      <c r="A13" s="6" t="s">
        <v>377</v>
      </c>
      <c r="B13" s="6" t="s">
        <v>378</v>
      </c>
      <c r="C13" s="44" t="s">
        <v>379</v>
      </c>
      <c r="D13" s="45">
        <v>12</v>
      </c>
      <c r="E13" s="45">
        <v>0</v>
      </c>
      <c r="F13" s="45">
        <v>12</v>
      </c>
      <c r="G13" s="45">
        <v>0</v>
      </c>
      <c r="H13" s="50">
        <f t="shared" si="0"/>
        <v>24</v>
      </c>
      <c r="I13" s="8"/>
      <c r="J13" s="39"/>
      <c r="K13" s="8"/>
      <c r="L13" s="6"/>
      <c r="M13" s="6"/>
      <c r="N13" s="8"/>
      <c r="O13" s="6"/>
      <c r="T13" s="4" t="s">
        <v>28</v>
      </c>
      <c r="W13" s="11" t="s">
        <v>22</v>
      </c>
    </row>
    <row r="14" spans="1:23" x14ac:dyDescent="0.25">
      <c r="A14" s="6" t="s">
        <v>88</v>
      </c>
      <c r="B14" s="6" t="s">
        <v>380</v>
      </c>
      <c r="C14" s="44" t="s">
        <v>379</v>
      </c>
      <c r="D14" s="45">
        <v>1</v>
      </c>
      <c r="E14" s="45">
        <v>1</v>
      </c>
      <c r="F14" s="45">
        <v>1</v>
      </c>
      <c r="G14" s="45">
        <v>1</v>
      </c>
      <c r="H14" s="50">
        <f t="shared" si="0"/>
        <v>4</v>
      </c>
      <c r="I14" s="8"/>
      <c r="J14" s="39"/>
      <c r="K14" s="8"/>
      <c r="L14" s="6"/>
      <c r="M14" s="6"/>
      <c r="N14" s="8"/>
      <c r="O14" s="6"/>
      <c r="T14" s="4" t="s">
        <v>29</v>
      </c>
      <c r="W14" s="11" t="s">
        <v>21</v>
      </c>
    </row>
    <row r="15" spans="1:23" x14ac:dyDescent="0.25">
      <c r="A15" s="6" t="s">
        <v>99</v>
      </c>
      <c r="B15" s="6" t="s">
        <v>381</v>
      </c>
      <c r="C15" s="44" t="s">
        <v>379</v>
      </c>
      <c r="D15" s="45">
        <v>4</v>
      </c>
      <c r="E15" s="45">
        <v>0</v>
      </c>
      <c r="F15" s="45">
        <v>4</v>
      </c>
      <c r="G15" s="45">
        <v>0</v>
      </c>
      <c r="H15" s="50">
        <f t="shared" si="0"/>
        <v>8</v>
      </c>
      <c r="I15" s="8"/>
      <c r="J15" s="39"/>
      <c r="K15" s="8"/>
      <c r="L15" s="6"/>
      <c r="M15" s="6"/>
      <c r="N15" s="8"/>
      <c r="O15" s="6"/>
      <c r="T15" s="4" t="s">
        <v>30</v>
      </c>
      <c r="W15" s="11" t="s">
        <v>20</v>
      </c>
    </row>
    <row r="16" spans="1:23" x14ac:dyDescent="0.25">
      <c r="A16" s="6" t="s">
        <v>101</v>
      </c>
      <c r="B16" s="6" t="s">
        <v>382</v>
      </c>
      <c r="C16" s="44" t="s">
        <v>383</v>
      </c>
      <c r="D16" s="45">
        <v>3</v>
      </c>
      <c r="E16" s="45">
        <v>3</v>
      </c>
      <c r="F16" s="45">
        <v>3</v>
      </c>
      <c r="G16" s="45">
        <v>3</v>
      </c>
      <c r="H16" s="50">
        <f t="shared" si="0"/>
        <v>12</v>
      </c>
      <c r="I16" s="8"/>
      <c r="J16" s="39"/>
      <c r="K16" s="8"/>
      <c r="L16" s="6"/>
      <c r="M16" s="6"/>
      <c r="N16" s="8"/>
      <c r="O16" s="6"/>
      <c r="T16" s="4" t="s">
        <v>32</v>
      </c>
      <c r="W16" s="11" t="s">
        <v>18</v>
      </c>
    </row>
    <row r="17" spans="1:23" x14ac:dyDescent="0.25">
      <c r="A17" s="38" t="s">
        <v>105</v>
      </c>
      <c r="B17" s="38" t="s">
        <v>384</v>
      </c>
      <c r="C17" s="38" t="s">
        <v>379</v>
      </c>
      <c r="D17" s="45">
        <v>16</v>
      </c>
      <c r="E17" s="45">
        <v>0</v>
      </c>
      <c r="F17" s="45">
        <v>16</v>
      </c>
      <c r="G17" s="45">
        <v>0</v>
      </c>
      <c r="H17" s="50">
        <f t="shared" si="0"/>
        <v>32</v>
      </c>
      <c r="I17" s="39"/>
      <c r="J17" s="39"/>
      <c r="K17" s="39"/>
      <c r="L17" s="38"/>
      <c r="M17" s="38"/>
      <c r="N17" s="39"/>
      <c r="O17" s="38"/>
      <c r="T17" s="4" t="s">
        <v>33</v>
      </c>
      <c r="W17" s="11"/>
    </row>
    <row r="18" spans="1:23" x14ac:dyDescent="0.25">
      <c r="A18" s="38" t="s">
        <v>110</v>
      </c>
      <c r="B18" s="38" t="s">
        <v>627</v>
      </c>
      <c r="C18" s="38" t="s">
        <v>379</v>
      </c>
      <c r="D18" s="45">
        <v>2</v>
      </c>
      <c r="E18" s="45">
        <v>2</v>
      </c>
      <c r="F18" s="45">
        <v>2</v>
      </c>
      <c r="G18" s="45">
        <v>2</v>
      </c>
      <c r="H18" s="50">
        <f t="shared" si="0"/>
        <v>8</v>
      </c>
      <c r="I18" s="39"/>
      <c r="J18" s="39"/>
      <c r="K18" s="39"/>
      <c r="L18" s="38"/>
      <c r="M18" s="38"/>
      <c r="N18" s="39"/>
      <c r="O18" s="38"/>
      <c r="T18" s="4" t="s">
        <v>34</v>
      </c>
      <c r="W18" s="11"/>
    </row>
    <row r="19" spans="1:23" s="25" customFormat="1" x14ac:dyDescent="0.25">
      <c r="A19" s="38" t="s">
        <v>154</v>
      </c>
      <c r="B19" s="38" t="s">
        <v>385</v>
      </c>
      <c r="C19" s="38" t="s">
        <v>379</v>
      </c>
      <c r="D19" s="45">
        <v>120</v>
      </c>
      <c r="E19" s="45">
        <v>120</v>
      </c>
      <c r="F19" s="45">
        <v>120</v>
      </c>
      <c r="G19" s="45">
        <v>120</v>
      </c>
      <c r="H19" s="50">
        <f t="shared" si="0"/>
        <v>480</v>
      </c>
      <c r="I19" s="39"/>
      <c r="J19" s="39"/>
      <c r="K19" s="39"/>
      <c r="L19" s="38"/>
      <c r="M19" s="38"/>
      <c r="N19" s="39"/>
      <c r="O19" s="38"/>
      <c r="T19" s="4"/>
      <c r="W19" s="11"/>
    </row>
    <row r="20" spans="1:23" s="26" customFormat="1" x14ac:dyDescent="0.25">
      <c r="A20" s="38" t="s">
        <v>177</v>
      </c>
      <c r="B20" s="38" t="s">
        <v>713</v>
      </c>
      <c r="C20" s="38" t="s">
        <v>373</v>
      </c>
      <c r="D20" s="45">
        <v>1</v>
      </c>
      <c r="E20" s="45">
        <v>1</v>
      </c>
      <c r="F20" s="45">
        <v>1</v>
      </c>
      <c r="G20" s="45">
        <v>1</v>
      </c>
      <c r="H20" s="50">
        <f t="shared" si="0"/>
        <v>4</v>
      </c>
      <c r="I20" s="39"/>
      <c r="J20" s="39"/>
      <c r="K20" s="39"/>
      <c r="L20" s="38"/>
      <c r="M20" s="38"/>
      <c r="N20" s="39"/>
      <c r="O20" s="38"/>
      <c r="T20" s="4"/>
      <c r="W20" s="11"/>
    </row>
    <row r="21" spans="1:23" x14ac:dyDescent="0.25">
      <c r="A21" s="6" t="s">
        <v>177</v>
      </c>
      <c r="B21" s="6" t="s">
        <v>714</v>
      </c>
      <c r="C21" s="44" t="s">
        <v>373</v>
      </c>
      <c r="D21" s="45">
        <v>1</v>
      </c>
      <c r="E21" s="45">
        <v>1</v>
      </c>
      <c r="F21" s="45">
        <v>1</v>
      </c>
      <c r="G21" s="45">
        <v>1</v>
      </c>
      <c r="H21" s="50">
        <f t="shared" si="0"/>
        <v>4</v>
      </c>
      <c r="I21" s="8"/>
      <c r="J21" s="39"/>
      <c r="K21" s="8"/>
      <c r="L21" s="6"/>
      <c r="M21" s="6"/>
      <c r="N21" s="8"/>
      <c r="O21" s="6"/>
      <c r="T21" s="4" t="s">
        <v>35</v>
      </c>
      <c r="W21" s="11"/>
    </row>
    <row r="22" spans="1:23" x14ac:dyDescent="0.25">
      <c r="A22" s="6" t="s">
        <v>177</v>
      </c>
      <c r="B22" s="6" t="s">
        <v>619</v>
      </c>
      <c r="C22" s="44" t="s">
        <v>379</v>
      </c>
      <c r="D22" s="45">
        <v>8</v>
      </c>
      <c r="E22" s="45">
        <v>5</v>
      </c>
      <c r="F22" s="45">
        <v>7</v>
      </c>
      <c r="G22" s="45">
        <v>4</v>
      </c>
      <c r="H22" s="50">
        <f t="shared" si="0"/>
        <v>24</v>
      </c>
      <c r="I22" s="8"/>
      <c r="J22" s="39"/>
      <c r="K22" s="8"/>
      <c r="L22" s="6"/>
      <c r="M22" s="6"/>
      <c r="N22" s="8"/>
      <c r="O22" s="6"/>
      <c r="T22" s="4" t="s">
        <v>36</v>
      </c>
      <c r="W22" s="11"/>
    </row>
    <row r="23" spans="1:23" x14ac:dyDescent="0.25">
      <c r="A23" s="6" t="s">
        <v>177</v>
      </c>
      <c r="B23" s="6" t="s">
        <v>715</v>
      </c>
      <c r="C23" s="44" t="s">
        <v>373</v>
      </c>
      <c r="D23" s="45">
        <v>2</v>
      </c>
      <c r="E23" s="45">
        <v>2</v>
      </c>
      <c r="F23" s="45">
        <v>2</v>
      </c>
      <c r="G23" s="45">
        <v>2</v>
      </c>
      <c r="H23" s="50">
        <f t="shared" si="0"/>
        <v>8</v>
      </c>
      <c r="I23" s="8"/>
      <c r="J23" s="39"/>
      <c r="K23" s="8"/>
      <c r="L23" s="6"/>
      <c r="M23" s="6"/>
      <c r="N23" s="8"/>
      <c r="O23" s="6"/>
      <c r="T23" s="4" t="s">
        <v>37</v>
      </c>
      <c r="W23" s="11"/>
    </row>
    <row r="24" spans="1:23" x14ac:dyDescent="0.25">
      <c r="A24" s="38" t="s">
        <v>386</v>
      </c>
      <c r="B24" s="38" t="s">
        <v>387</v>
      </c>
      <c r="C24" s="38" t="s">
        <v>379</v>
      </c>
      <c r="D24" s="45">
        <v>8</v>
      </c>
      <c r="E24" s="45">
        <v>7</v>
      </c>
      <c r="F24" s="45">
        <v>7</v>
      </c>
      <c r="G24" s="45">
        <v>7</v>
      </c>
      <c r="H24" s="50">
        <f t="shared" si="0"/>
        <v>29</v>
      </c>
      <c r="I24" s="39"/>
      <c r="J24" s="39"/>
      <c r="K24" s="39"/>
      <c r="L24" s="38"/>
      <c r="M24" s="38"/>
      <c r="N24" s="39"/>
      <c r="O24" s="38"/>
      <c r="T24" s="4" t="s">
        <v>39</v>
      </c>
      <c r="W24" s="11"/>
    </row>
    <row r="25" spans="1:23" x14ac:dyDescent="0.25">
      <c r="A25" s="38" t="s">
        <v>388</v>
      </c>
      <c r="B25" s="38" t="s">
        <v>389</v>
      </c>
      <c r="C25" s="38" t="s">
        <v>379</v>
      </c>
      <c r="D25" s="45">
        <v>3</v>
      </c>
      <c r="E25" s="45">
        <v>4</v>
      </c>
      <c r="F25" s="45">
        <v>2</v>
      </c>
      <c r="G25" s="45">
        <v>2</v>
      </c>
      <c r="H25" s="50">
        <f t="shared" si="0"/>
        <v>11</v>
      </c>
      <c r="I25" s="39"/>
      <c r="J25" s="39"/>
      <c r="K25" s="39"/>
      <c r="L25" s="38"/>
      <c r="M25" s="38"/>
      <c r="N25" s="39"/>
      <c r="O25" s="38"/>
      <c r="T25" s="4" t="s">
        <v>41</v>
      </c>
      <c r="W25" s="11"/>
    </row>
    <row r="26" spans="1:23" x14ac:dyDescent="0.25">
      <c r="A26" s="6" t="s">
        <v>390</v>
      </c>
      <c r="B26" s="6" t="s">
        <v>391</v>
      </c>
      <c r="C26" s="44" t="s">
        <v>379</v>
      </c>
      <c r="D26" s="45">
        <v>321</v>
      </c>
      <c r="E26" s="45">
        <v>180</v>
      </c>
      <c r="F26" s="45">
        <v>240</v>
      </c>
      <c r="G26" s="45">
        <v>270</v>
      </c>
      <c r="H26" s="50">
        <f t="shared" si="0"/>
        <v>1011</v>
      </c>
      <c r="I26" s="8"/>
      <c r="J26" s="39"/>
      <c r="K26" s="8"/>
      <c r="L26" s="6"/>
      <c r="M26" s="6"/>
      <c r="N26" s="8"/>
      <c r="O26" s="6"/>
      <c r="T26" s="4" t="s">
        <v>42</v>
      </c>
      <c r="W26" s="11"/>
    </row>
    <row r="27" spans="1:23" x14ac:dyDescent="0.25">
      <c r="A27" s="6" t="s">
        <v>392</v>
      </c>
      <c r="B27" s="6" t="s">
        <v>393</v>
      </c>
      <c r="C27" s="44" t="s">
        <v>379</v>
      </c>
      <c r="D27" s="45">
        <v>1</v>
      </c>
      <c r="E27" s="45">
        <v>2</v>
      </c>
      <c r="F27" s="45">
        <v>2</v>
      </c>
      <c r="G27" s="45">
        <v>1</v>
      </c>
      <c r="H27" s="50">
        <f t="shared" si="0"/>
        <v>6</v>
      </c>
      <c r="I27" s="8"/>
      <c r="J27" s="39"/>
      <c r="K27" s="8"/>
      <c r="L27" s="6"/>
      <c r="M27" s="6"/>
      <c r="N27" s="8"/>
      <c r="O27" s="6"/>
      <c r="T27" s="4" t="s">
        <v>45</v>
      </c>
      <c r="W27" s="11"/>
    </row>
    <row r="28" spans="1:23" x14ac:dyDescent="0.25">
      <c r="A28" s="38" t="s">
        <v>394</v>
      </c>
      <c r="B28" s="38" t="s">
        <v>395</v>
      </c>
      <c r="C28" s="38" t="s">
        <v>379</v>
      </c>
      <c r="D28" s="45">
        <v>2</v>
      </c>
      <c r="E28" s="45">
        <v>7</v>
      </c>
      <c r="F28" s="45">
        <v>2</v>
      </c>
      <c r="G28" s="45">
        <v>7</v>
      </c>
      <c r="H28" s="50">
        <f t="shared" si="0"/>
        <v>18</v>
      </c>
      <c r="I28" s="39"/>
      <c r="J28" s="39"/>
      <c r="K28" s="39"/>
      <c r="L28" s="38"/>
      <c r="M28" s="38"/>
      <c r="N28" s="39"/>
      <c r="O28" s="38"/>
      <c r="T28" s="4" t="s">
        <v>46</v>
      </c>
      <c r="W28" s="11"/>
    </row>
    <row r="29" spans="1:23" x14ac:dyDescent="0.25">
      <c r="A29" s="6" t="s">
        <v>396</v>
      </c>
      <c r="B29" s="6" t="s">
        <v>397</v>
      </c>
      <c r="C29" s="44" t="s">
        <v>379</v>
      </c>
      <c r="D29" s="45">
        <v>9</v>
      </c>
      <c r="E29" s="45">
        <v>3</v>
      </c>
      <c r="F29" s="45">
        <v>5</v>
      </c>
      <c r="G29" s="45">
        <v>3</v>
      </c>
      <c r="H29" s="50">
        <f t="shared" si="0"/>
        <v>20</v>
      </c>
      <c r="I29" s="8"/>
      <c r="J29" s="39"/>
      <c r="K29" s="8"/>
      <c r="L29" s="6"/>
      <c r="M29" s="6"/>
      <c r="N29" s="8"/>
      <c r="O29" s="6"/>
      <c r="T29" s="4" t="s">
        <v>47</v>
      </c>
      <c r="W29" s="11"/>
    </row>
    <row r="30" spans="1:23" x14ac:dyDescent="0.25">
      <c r="A30" s="6" t="s">
        <v>398</v>
      </c>
      <c r="B30" s="6" t="s">
        <v>399</v>
      </c>
      <c r="C30" s="44" t="s">
        <v>379</v>
      </c>
      <c r="D30" s="45">
        <v>0</v>
      </c>
      <c r="E30" s="45">
        <v>6</v>
      </c>
      <c r="F30" s="45">
        <v>0</v>
      </c>
      <c r="G30" s="45">
        <v>6</v>
      </c>
      <c r="H30" s="50">
        <f t="shared" si="0"/>
        <v>12</v>
      </c>
      <c r="I30" s="8"/>
      <c r="J30" s="39"/>
      <c r="K30" s="8"/>
      <c r="L30" s="6"/>
      <c r="M30" s="6"/>
      <c r="N30" s="8"/>
      <c r="O30" s="6"/>
      <c r="T30" s="4" t="s">
        <v>48</v>
      </c>
      <c r="W30" s="11"/>
    </row>
    <row r="31" spans="1:23" x14ac:dyDescent="0.25">
      <c r="A31" s="38" t="s">
        <v>400</v>
      </c>
      <c r="B31" s="38" t="s">
        <v>401</v>
      </c>
      <c r="C31" s="38" t="s">
        <v>379</v>
      </c>
      <c r="D31" s="45">
        <v>0</v>
      </c>
      <c r="E31" s="45">
        <v>1</v>
      </c>
      <c r="F31" s="45">
        <v>0</v>
      </c>
      <c r="G31" s="45">
        <v>0</v>
      </c>
      <c r="H31" s="50">
        <f t="shared" si="0"/>
        <v>1</v>
      </c>
      <c r="I31" s="39"/>
      <c r="J31" s="39"/>
      <c r="K31" s="39"/>
      <c r="L31" s="38"/>
      <c r="M31" s="38"/>
      <c r="N31" s="39"/>
      <c r="O31" s="38"/>
      <c r="T31" s="4" t="s">
        <v>49</v>
      </c>
      <c r="W31" s="11"/>
    </row>
    <row r="32" spans="1:23" ht="18" customHeight="1" x14ac:dyDescent="0.25">
      <c r="A32" s="6" t="s">
        <v>180</v>
      </c>
      <c r="B32" s="6" t="s">
        <v>402</v>
      </c>
      <c r="C32" s="44" t="s">
        <v>379</v>
      </c>
      <c r="D32" s="45">
        <v>4</v>
      </c>
      <c r="E32" s="45">
        <v>3</v>
      </c>
      <c r="F32" s="45">
        <v>3</v>
      </c>
      <c r="G32" s="45">
        <v>3</v>
      </c>
      <c r="H32" s="50">
        <f t="shared" si="0"/>
        <v>13</v>
      </c>
      <c r="I32" s="8"/>
      <c r="J32" s="39"/>
      <c r="K32" s="8"/>
      <c r="L32" s="6"/>
      <c r="M32" s="6"/>
      <c r="N32" s="8"/>
      <c r="O32" s="6"/>
      <c r="T32" s="4" t="s">
        <v>50</v>
      </c>
      <c r="W32" s="11"/>
    </row>
    <row r="33" spans="1:23" s="40" customFormat="1" ht="18" customHeight="1" x14ac:dyDescent="0.4">
      <c r="A33" s="6" t="s">
        <v>181</v>
      </c>
      <c r="B33" s="6" t="s">
        <v>718</v>
      </c>
      <c r="C33" s="44" t="s">
        <v>373</v>
      </c>
      <c r="D33" s="45">
        <v>1</v>
      </c>
      <c r="E33" s="45">
        <v>1</v>
      </c>
      <c r="F33" s="45">
        <v>1</v>
      </c>
      <c r="G33" s="45">
        <v>1</v>
      </c>
      <c r="H33" s="50">
        <f t="shared" si="0"/>
        <v>4</v>
      </c>
      <c r="I33" s="8"/>
      <c r="J33" s="39"/>
      <c r="K33" s="8"/>
      <c r="L33" s="6"/>
      <c r="M33" s="6"/>
      <c r="N33" s="8"/>
      <c r="O33" s="6"/>
      <c r="T33" s="4" t="s">
        <v>51</v>
      </c>
      <c r="W33" s="41"/>
    </row>
    <row r="34" spans="1:23" ht="18" customHeight="1" x14ac:dyDescent="0.25">
      <c r="A34" s="38" t="s">
        <v>181</v>
      </c>
      <c r="B34" s="38" t="s">
        <v>719</v>
      </c>
      <c r="C34" s="38" t="s">
        <v>373</v>
      </c>
      <c r="D34" s="45">
        <v>1</v>
      </c>
      <c r="E34" s="45">
        <v>0</v>
      </c>
      <c r="F34" s="45">
        <v>1</v>
      </c>
      <c r="G34" s="45">
        <v>0</v>
      </c>
      <c r="H34" s="50">
        <f t="shared" si="0"/>
        <v>2</v>
      </c>
      <c r="I34" s="39"/>
      <c r="J34" s="39"/>
      <c r="K34" s="39"/>
      <c r="L34" s="38"/>
      <c r="M34" s="38"/>
      <c r="N34" s="39"/>
      <c r="O34" s="38"/>
      <c r="T34" s="4" t="s">
        <v>52</v>
      </c>
      <c r="W34" s="11"/>
    </row>
    <row r="35" spans="1:23" ht="18" customHeight="1" x14ac:dyDescent="0.25">
      <c r="A35" s="6" t="s">
        <v>181</v>
      </c>
      <c r="B35" s="6" t="s">
        <v>720</v>
      </c>
      <c r="C35" s="44" t="s">
        <v>373</v>
      </c>
      <c r="D35" s="45">
        <v>5</v>
      </c>
      <c r="E35" s="45">
        <v>5</v>
      </c>
      <c r="F35" s="45">
        <v>5</v>
      </c>
      <c r="G35" s="45">
        <v>5</v>
      </c>
      <c r="H35" s="50">
        <f t="shared" si="0"/>
        <v>20</v>
      </c>
      <c r="I35" s="8"/>
      <c r="J35" s="39"/>
      <c r="K35" s="8"/>
      <c r="L35" s="6"/>
      <c r="M35" s="6"/>
      <c r="N35" s="8"/>
      <c r="O35" s="6"/>
      <c r="T35" s="4" t="s">
        <v>53</v>
      </c>
      <c r="W35" s="11"/>
    </row>
    <row r="36" spans="1:23" x14ac:dyDescent="0.25">
      <c r="A36" s="38" t="s">
        <v>181</v>
      </c>
      <c r="B36" s="38" t="s">
        <v>721</v>
      </c>
      <c r="C36" s="38" t="s">
        <v>373</v>
      </c>
      <c r="D36" s="45">
        <v>25</v>
      </c>
      <c r="E36" s="45">
        <v>0</v>
      </c>
      <c r="F36" s="45">
        <v>25</v>
      </c>
      <c r="G36" s="45">
        <v>0</v>
      </c>
      <c r="H36" s="50">
        <f t="shared" si="0"/>
        <v>50</v>
      </c>
      <c r="I36" s="39"/>
      <c r="J36" s="39"/>
      <c r="K36" s="39"/>
      <c r="L36" s="38"/>
      <c r="M36" s="38"/>
      <c r="N36" s="39"/>
      <c r="O36" s="38"/>
      <c r="T36" s="4" t="s">
        <v>54</v>
      </c>
      <c r="W36" s="11"/>
    </row>
    <row r="37" spans="1:23" ht="18" customHeight="1" x14ac:dyDescent="0.4">
      <c r="A37" s="38" t="s">
        <v>181</v>
      </c>
      <c r="B37" s="38" t="s">
        <v>726</v>
      </c>
      <c r="C37" s="38" t="s">
        <v>510</v>
      </c>
      <c r="D37" s="45">
        <v>1</v>
      </c>
      <c r="E37" s="45">
        <v>1</v>
      </c>
      <c r="F37" s="45">
        <v>0</v>
      </c>
      <c r="G37" s="45">
        <v>0</v>
      </c>
      <c r="H37" s="50">
        <f t="shared" si="0"/>
        <v>2</v>
      </c>
      <c r="I37" s="39"/>
      <c r="J37" s="39"/>
      <c r="K37" s="39"/>
      <c r="L37" s="38"/>
      <c r="M37" s="38"/>
      <c r="N37" s="39"/>
      <c r="O37" s="38"/>
      <c r="T37" s="4" t="s">
        <v>55</v>
      </c>
      <c r="W37" s="11"/>
    </row>
    <row r="38" spans="1:23" ht="18" customHeight="1" x14ac:dyDescent="0.25">
      <c r="A38" s="6" t="s">
        <v>181</v>
      </c>
      <c r="B38" s="6" t="s">
        <v>727</v>
      </c>
      <c r="C38" s="44" t="s">
        <v>510</v>
      </c>
      <c r="D38" s="45">
        <v>1</v>
      </c>
      <c r="E38" s="45">
        <v>1</v>
      </c>
      <c r="F38" s="45">
        <v>1</v>
      </c>
      <c r="G38" s="45">
        <v>1</v>
      </c>
      <c r="H38" s="50">
        <f t="shared" si="0"/>
        <v>4</v>
      </c>
      <c r="I38" s="8"/>
      <c r="J38" s="39"/>
      <c r="K38" s="8"/>
      <c r="L38" s="6"/>
      <c r="M38" s="6"/>
      <c r="N38" s="8"/>
      <c r="O38" s="6"/>
      <c r="T38" s="4" t="s">
        <v>56</v>
      </c>
      <c r="W38" s="11"/>
    </row>
    <row r="39" spans="1:23" x14ac:dyDescent="0.4">
      <c r="A39" s="6" t="s">
        <v>181</v>
      </c>
      <c r="B39" s="6" t="s">
        <v>733</v>
      </c>
      <c r="C39" s="44" t="s">
        <v>373</v>
      </c>
      <c r="D39" s="45">
        <v>1</v>
      </c>
      <c r="E39" s="45">
        <v>0</v>
      </c>
      <c r="F39" s="45">
        <v>0</v>
      </c>
      <c r="G39" s="45">
        <v>0</v>
      </c>
      <c r="H39" s="50">
        <f t="shared" si="0"/>
        <v>1</v>
      </c>
      <c r="I39" s="8"/>
      <c r="J39" s="39"/>
      <c r="K39" s="8"/>
      <c r="L39" s="6"/>
      <c r="M39" s="6"/>
      <c r="N39" s="8"/>
      <c r="O39" s="6"/>
      <c r="T39" s="4" t="s">
        <v>57</v>
      </c>
      <c r="W39" s="11"/>
    </row>
    <row r="40" spans="1:23" x14ac:dyDescent="0.4">
      <c r="A40" s="38" t="s">
        <v>181</v>
      </c>
      <c r="B40" s="38" t="s">
        <v>736</v>
      </c>
      <c r="C40" s="38" t="s">
        <v>373</v>
      </c>
      <c r="D40" s="45">
        <v>24</v>
      </c>
      <c r="E40" s="45">
        <v>24</v>
      </c>
      <c r="F40" s="45">
        <v>24</v>
      </c>
      <c r="G40" s="45">
        <v>24</v>
      </c>
      <c r="H40" s="50">
        <f t="shared" si="0"/>
        <v>96</v>
      </c>
      <c r="I40" s="39"/>
      <c r="J40" s="39"/>
      <c r="K40" s="39"/>
      <c r="L40" s="38"/>
      <c r="M40" s="38"/>
      <c r="N40" s="39"/>
      <c r="O40" s="38"/>
      <c r="T40" s="4" t="s">
        <v>58</v>
      </c>
      <c r="W40" s="11"/>
    </row>
    <row r="41" spans="1:23" x14ac:dyDescent="0.4">
      <c r="A41" s="6" t="s">
        <v>181</v>
      </c>
      <c r="B41" s="6" t="s">
        <v>737</v>
      </c>
      <c r="C41" s="44" t="s">
        <v>373</v>
      </c>
      <c r="D41" s="45">
        <v>5</v>
      </c>
      <c r="E41" s="45">
        <v>0</v>
      </c>
      <c r="F41" s="45">
        <v>0</v>
      </c>
      <c r="G41" s="45">
        <v>0</v>
      </c>
      <c r="H41" s="50">
        <f t="shared" si="0"/>
        <v>5</v>
      </c>
      <c r="I41" s="8"/>
      <c r="J41" s="39"/>
      <c r="K41" s="8"/>
      <c r="L41" s="6"/>
      <c r="M41" s="6"/>
      <c r="N41" s="8"/>
      <c r="O41" s="6"/>
      <c r="T41" s="4" t="s">
        <v>59</v>
      </c>
      <c r="W41" s="11"/>
    </row>
    <row r="42" spans="1:23" x14ac:dyDescent="0.25">
      <c r="A42" s="38" t="s">
        <v>181</v>
      </c>
      <c r="B42" s="38" t="s">
        <v>742</v>
      </c>
      <c r="C42" s="38" t="s">
        <v>373</v>
      </c>
      <c r="D42" s="45">
        <v>0</v>
      </c>
      <c r="E42" s="45">
        <v>20</v>
      </c>
      <c r="F42" s="45">
        <v>0</v>
      </c>
      <c r="G42" s="45">
        <v>0</v>
      </c>
      <c r="H42" s="50">
        <f t="shared" si="0"/>
        <v>20</v>
      </c>
      <c r="I42" s="39"/>
      <c r="J42" s="39"/>
      <c r="K42" s="39"/>
      <c r="L42" s="38"/>
      <c r="M42" s="38"/>
      <c r="N42" s="39"/>
      <c r="O42" s="38"/>
      <c r="T42" s="4" t="s">
        <v>61</v>
      </c>
      <c r="W42" s="11"/>
    </row>
    <row r="43" spans="1:23" x14ac:dyDescent="0.25">
      <c r="A43" s="6" t="s">
        <v>181</v>
      </c>
      <c r="B43" s="6" t="s">
        <v>743</v>
      </c>
      <c r="C43" s="44" t="s">
        <v>373</v>
      </c>
      <c r="D43" s="45">
        <v>2</v>
      </c>
      <c r="E43" s="45">
        <v>2</v>
      </c>
      <c r="F43" s="45">
        <v>2</v>
      </c>
      <c r="G43" s="45">
        <v>2</v>
      </c>
      <c r="H43" s="50">
        <f t="shared" ref="H43:H74" si="1">SUM(D43:G43)</f>
        <v>8</v>
      </c>
      <c r="I43" s="8"/>
      <c r="J43" s="39"/>
      <c r="K43" s="8"/>
      <c r="L43" s="6"/>
      <c r="M43" s="6"/>
      <c r="N43" s="8"/>
      <c r="O43" s="6"/>
      <c r="T43" s="4" t="s">
        <v>62</v>
      </c>
      <c r="W43" s="11"/>
    </row>
    <row r="44" spans="1:23" x14ac:dyDescent="0.25">
      <c r="A44" s="6" t="s">
        <v>181</v>
      </c>
      <c r="B44" s="6" t="s">
        <v>744</v>
      </c>
      <c r="C44" s="44" t="s">
        <v>373</v>
      </c>
      <c r="D44" s="45">
        <v>2</v>
      </c>
      <c r="E44" s="45">
        <v>2</v>
      </c>
      <c r="F44" s="45">
        <v>2</v>
      </c>
      <c r="G44" s="45">
        <v>2</v>
      </c>
      <c r="H44" s="50">
        <f t="shared" si="1"/>
        <v>8</v>
      </c>
      <c r="I44" s="8"/>
      <c r="J44" s="39"/>
      <c r="K44" s="8"/>
      <c r="L44" s="6"/>
      <c r="M44" s="6"/>
      <c r="N44" s="8"/>
      <c r="O44" s="6"/>
      <c r="T44" s="4" t="s">
        <v>63</v>
      </c>
      <c r="W44" s="11"/>
    </row>
    <row r="45" spans="1:23" ht="18" customHeight="1" x14ac:dyDescent="0.4">
      <c r="A45" s="38" t="s">
        <v>181</v>
      </c>
      <c r="B45" s="38" t="s">
        <v>745</v>
      </c>
      <c r="C45" s="38" t="s">
        <v>373</v>
      </c>
      <c r="D45" s="45">
        <v>2</v>
      </c>
      <c r="E45" s="45">
        <v>2</v>
      </c>
      <c r="F45" s="45">
        <v>2</v>
      </c>
      <c r="G45" s="45">
        <v>2</v>
      </c>
      <c r="H45" s="50">
        <f t="shared" si="1"/>
        <v>8</v>
      </c>
      <c r="I45" s="39"/>
      <c r="J45" s="39"/>
      <c r="K45" s="39"/>
      <c r="L45" s="38"/>
      <c r="M45" s="38"/>
      <c r="N45" s="39"/>
      <c r="O45" s="38"/>
      <c r="T45" s="4" t="s">
        <v>66</v>
      </c>
      <c r="W45" s="11"/>
    </row>
    <row r="46" spans="1:23" ht="18" customHeight="1" x14ac:dyDescent="0.4">
      <c r="A46" s="6" t="s">
        <v>181</v>
      </c>
      <c r="B46" s="6" t="s">
        <v>747</v>
      </c>
      <c r="C46" s="44" t="s">
        <v>373</v>
      </c>
      <c r="D46" s="45">
        <v>1</v>
      </c>
      <c r="E46" s="45">
        <v>0</v>
      </c>
      <c r="F46" s="45">
        <v>1</v>
      </c>
      <c r="G46" s="45">
        <v>0</v>
      </c>
      <c r="H46" s="50">
        <f t="shared" si="1"/>
        <v>2</v>
      </c>
      <c r="I46" s="8"/>
      <c r="J46" s="39"/>
      <c r="K46" s="8"/>
      <c r="L46" s="6"/>
      <c r="M46" s="6"/>
      <c r="N46" s="8"/>
      <c r="O46" s="6"/>
      <c r="T46" s="4" t="s">
        <v>67</v>
      </c>
      <c r="W46" s="11"/>
    </row>
    <row r="47" spans="1:23" x14ac:dyDescent="0.25">
      <c r="A47" s="6" t="s">
        <v>181</v>
      </c>
      <c r="B47" s="6" t="s">
        <v>748</v>
      </c>
      <c r="C47" s="44" t="s">
        <v>373</v>
      </c>
      <c r="D47" s="45">
        <v>2</v>
      </c>
      <c r="E47" s="45">
        <v>0</v>
      </c>
      <c r="F47" s="45">
        <v>0</v>
      </c>
      <c r="G47" s="45">
        <v>0</v>
      </c>
      <c r="H47" s="50">
        <f t="shared" si="1"/>
        <v>2</v>
      </c>
      <c r="I47" s="8"/>
      <c r="J47" s="39"/>
      <c r="K47" s="8"/>
      <c r="L47" s="6"/>
      <c r="M47" s="6"/>
      <c r="N47" s="8"/>
      <c r="O47" s="6"/>
      <c r="T47" s="4" t="s">
        <v>68</v>
      </c>
      <c r="W47" s="11"/>
    </row>
    <row r="48" spans="1:23" x14ac:dyDescent="0.25">
      <c r="A48" s="38" t="s">
        <v>181</v>
      </c>
      <c r="B48" s="38" t="s">
        <v>749</v>
      </c>
      <c r="C48" s="38" t="s">
        <v>373</v>
      </c>
      <c r="D48" s="45">
        <v>2</v>
      </c>
      <c r="E48" s="45">
        <v>0</v>
      </c>
      <c r="F48" s="45">
        <v>0</v>
      </c>
      <c r="G48" s="45">
        <v>0</v>
      </c>
      <c r="H48" s="50">
        <f t="shared" si="1"/>
        <v>2</v>
      </c>
      <c r="I48" s="39"/>
      <c r="J48" s="39"/>
      <c r="K48" s="39"/>
      <c r="L48" s="38"/>
      <c r="M48" s="38"/>
      <c r="N48" s="39"/>
      <c r="O48" s="38"/>
      <c r="T48" s="4" t="s">
        <v>69</v>
      </c>
      <c r="W48" s="11"/>
    </row>
    <row r="49" spans="1:23" x14ac:dyDescent="0.25">
      <c r="A49" s="6" t="s">
        <v>181</v>
      </c>
      <c r="B49" s="6" t="s">
        <v>691</v>
      </c>
      <c r="C49" s="44" t="s">
        <v>373</v>
      </c>
      <c r="D49" s="45">
        <v>2</v>
      </c>
      <c r="E49" s="45">
        <v>0</v>
      </c>
      <c r="F49" s="45">
        <v>0</v>
      </c>
      <c r="G49" s="45">
        <v>0</v>
      </c>
      <c r="H49" s="50">
        <f t="shared" si="1"/>
        <v>2</v>
      </c>
      <c r="I49" s="8"/>
      <c r="J49" s="39"/>
      <c r="K49" s="8"/>
      <c r="L49" s="6"/>
      <c r="M49" s="6"/>
      <c r="N49" s="8"/>
      <c r="O49" s="6"/>
      <c r="T49" s="4" t="s">
        <v>70</v>
      </c>
      <c r="W49" s="11"/>
    </row>
    <row r="50" spans="1:23" x14ac:dyDescent="0.4">
      <c r="A50" s="38" t="s">
        <v>181</v>
      </c>
      <c r="B50" s="38" t="s">
        <v>751</v>
      </c>
      <c r="C50" s="38" t="s">
        <v>664</v>
      </c>
      <c r="D50" s="45">
        <v>1</v>
      </c>
      <c r="E50" s="45">
        <v>0</v>
      </c>
      <c r="F50" s="45">
        <v>1</v>
      </c>
      <c r="G50" s="45">
        <v>0</v>
      </c>
      <c r="H50" s="50">
        <f t="shared" si="1"/>
        <v>2</v>
      </c>
      <c r="I50" s="39"/>
      <c r="J50" s="39"/>
      <c r="K50" s="39"/>
      <c r="L50" s="38"/>
      <c r="M50" s="38"/>
      <c r="N50" s="39"/>
      <c r="O50" s="38"/>
      <c r="T50" s="4" t="s">
        <v>71</v>
      </c>
      <c r="W50" s="11"/>
    </row>
    <row r="51" spans="1:23" x14ac:dyDescent="0.4">
      <c r="A51" s="6" t="s">
        <v>181</v>
      </c>
      <c r="B51" s="6" t="s">
        <v>753</v>
      </c>
      <c r="C51" s="44" t="s">
        <v>373</v>
      </c>
      <c r="D51" s="45">
        <v>1</v>
      </c>
      <c r="E51" s="45">
        <v>0</v>
      </c>
      <c r="F51" s="45">
        <v>0</v>
      </c>
      <c r="G51" s="45">
        <v>0</v>
      </c>
      <c r="H51" s="50">
        <f t="shared" si="1"/>
        <v>1</v>
      </c>
      <c r="I51" s="8"/>
      <c r="J51" s="39"/>
      <c r="K51" s="8"/>
      <c r="L51" s="6"/>
      <c r="M51" s="6"/>
      <c r="N51" s="8"/>
      <c r="O51" s="6"/>
      <c r="T51" s="4" t="s">
        <v>72</v>
      </c>
      <c r="W51" s="11"/>
    </row>
    <row r="52" spans="1:23" x14ac:dyDescent="0.25">
      <c r="A52" s="6" t="s">
        <v>181</v>
      </c>
      <c r="B52" s="6" t="s">
        <v>757</v>
      </c>
      <c r="C52" s="44" t="s">
        <v>664</v>
      </c>
      <c r="D52" s="45">
        <v>4</v>
      </c>
      <c r="E52" s="45">
        <v>4</v>
      </c>
      <c r="F52" s="45">
        <v>4</v>
      </c>
      <c r="G52" s="45">
        <v>4</v>
      </c>
      <c r="H52" s="50">
        <f t="shared" si="1"/>
        <v>16</v>
      </c>
      <c r="I52" s="8"/>
      <c r="J52" s="39"/>
      <c r="K52" s="8"/>
      <c r="L52" s="6"/>
      <c r="M52" s="6"/>
      <c r="N52" s="8"/>
      <c r="O52" s="6"/>
      <c r="T52" s="4" t="s">
        <v>73</v>
      </c>
      <c r="W52" s="11"/>
    </row>
    <row r="53" spans="1:23" x14ac:dyDescent="0.25">
      <c r="A53" s="38" t="s">
        <v>181</v>
      </c>
      <c r="B53" s="38" t="s">
        <v>758</v>
      </c>
      <c r="C53" s="38" t="s">
        <v>373</v>
      </c>
      <c r="D53" s="45">
        <v>200</v>
      </c>
      <c r="E53" s="45">
        <v>200</v>
      </c>
      <c r="F53" s="45">
        <v>200</v>
      </c>
      <c r="G53" s="45">
        <v>200</v>
      </c>
      <c r="H53" s="50">
        <f t="shared" si="1"/>
        <v>800</v>
      </c>
      <c r="I53" s="39"/>
      <c r="J53" s="39"/>
      <c r="K53" s="39"/>
      <c r="L53" s="38"/>
      <c r="M53" s="38"/>
      <c r="N53" s="39"/>
      <c r="O53" s="38"/>
      <c r="T53" s="4" t="s">
        <v>74</v>
      </c>
      <c r="W53" s="11"/>
    </row>
    <row r="54" spans="1:23" x14ac:dyDescent="0.4">
      <c r="A54" s="38" t="s">
        <v>181</v>
      </c>
      <c r="B54" s="38" t="s">
        <v>765</v>
      </c>
      <c r="C54" s="38" t="s">
        <v>373</v>
      </c>
      <c r="D54" s="45">
        <v>1</v>
      </c>
      <c r="E54" s="45">
        <v>0</v>
      </c>
      <c r="F54" s="45">
        <v>0</v>
      </c>
      <c r="G54" s="45">
        <v>0</v>
      </c>
      <c r="H54" s="50">
        <f t="shared" si="1"/>
        <v>1</v>
      </c>
      <c r="I54" s="39"/>
      <c r="J54" s="39"/>
      <c r="K54" s="39"/>
      <c r="L54" s="38"/>
      <c r="M54" s="38"/>
      <c r="N54" s="39"/>
      <c r="O54" s="38"/>
      <c r="T54" s="4" t="s">
        <v>77</v>
      </c>
      <c r="W54" s="11"/>
    </row>
    <row r="55" spans="1:23" s="26" customFormat="1" x14ac:dyDescent="0.4">
      <c r="A55" s="38" t="s">
        <v>181</v>
      </c>
      <c r="B55" s="38" t="s">
        <v>768</v>
      </c>
      <c r="C55" s="38" t="s">
        <v>373</v>
      </c>
      <c r="D55" s="45">
        <v>4</v>
      </c>
      <c r="E55" s="45">
        <v>4</v>
      </c>
      <c r="F55" s="45">
        <v>4</v>
      </c>
      <c r="G55" s="45">
        <v>4</v>
      </c>
      <c r="H55" s="50">
        <f t="shared" si="1"/>
        <v>16</v>
      </c>
      <c r="I55" s="39"/>
      <c r="J55" s="39"/>
      <c r="K55" s="39"/>
      <c r="L55" s="38"/>
      <c r="M55" s="38"/>
      <c r="N55" s="39"/>
      <c r="O55" s="38"/>
      <c r="T55" s="4"/>
      <c r="W55" s="11"/>
    </row>
    <row r="56" spans="1:23" x14ac:dyDescent="0.4">
      <c r="A56" s="6" t="s">
        <v>181</v>
      </c>
      <c r="B56" s="6" t="s">
        <v>771</v>
      </c>
      <c r="C56" s="44" t="s">
        <v>373</v>
      </c>
      <c r="D56" s="45">
        <v>1</v>
      </c>
      <c r="E56" s="45">
        <v>0</v>
      </c>
      <c r="F56" s="45">
        <v>0</v>
      </c>
      <c r="G56" s="45">
        <v>0</v>
      </c>
      <c r="H56" s="50">
        <f t="shared" si="1"/>
        <v>1</v>
      </c>
      <c r="I56" s="8"/>
      <c r="J56" s="39"/>
      <c r="K56" s="8"/>
      <c r="L56" s="6"/>
      <c r="M56" s="6"/>
      <c r="N56" s="8"/>
      <c r="O56" s="6"/>
      <c r="T56" s="4" t="s">
        <v>78</v>
      </c>
      <c r="W56" s="11"/>
    </row>
    <row r="57" spans="1:23" x14ac:dyDescent="0.4">
      <c r="A57" s="6" t="s">
        <v>403</v>
      </c>
      <c r="B57" s="6" t="s">
        <v>404</v>
      </c>
      <c r="C57" s="44" t="s">
        <v>379</v>
      </c>
      <c r="D57" s="45">
        <v>14</v>
      </c>
      <c r="E57" s="45">
        <v>14</v>
      </c>
      <c r="F57" s="45">
        <v>14</v>
      </c>
      <c r="G57" s="45">
        <v>14</v>
      </c>
      <c r="H57" s="50">
        <f t="shared" si="1"/>
        <v>56</v>
      </c>
      <c r="I57" s="8"/>
      <c r="J57" s="39"/>
      <c r="K57" s="8"/>
      <c r="L57" s="6"/>
      <c r="M57" s="6"/>
      <c r="N57" s="8"/>
      <c r="O57" s="6"/>
      <c r="T57" s="4" t="s">
        <v>79</v>
      </c>
      <c r="W57" s="11"/>
    </row>
    <row r="58" spans="1:23" x14ac:dyDescent="0.25">
      <c r="A58" s="38" t="s">
        <v>403</v>
      </c>
      <c r="B58" s="38" t="s">
        <v>613</v>
      </c>
      <c r="C58" s="38" t="s">
        <v>510</v>
      </c>
      <c r="D58" s="45">
        <v>21</v>
      </c>
      <c r="E58" s="45">
        <v>15</v>
      </c>
      <c r="F58" s="45">
        <v>18</v>
      </c>
      <c r="G58" s="45">
        <v>14</v>
      </c>
      <c r="H58" s="50">
        <f t="shared" si="1"/>
        <v>68</v>
      </c>
      <c r="I58" s="39"/>
      <c r="J58" s="39"/>
      <c r="K58" s="39"/>
      <c r="L58" s="38"/>
      <c r="M58" s="38"/>
      <c r="N58" s="39"/>
      <c r="O58" s="38"/>
      <c r="T58" s="4" t="s">
        <v>80</v>
      </c>
      <c r="W58" s="11"/>
    </row>
    <row r="59" spans="1:23" x14ac:dyDescent="0.4">
      <c r="A59" s="38" t="s">
        <v>405</v>
      </c>
      <c r="B59" s="38" t="s">
        <v>610</v>
      </c>
      <c r="C59" s="38" t="s">
        <v>373</v>
      </c>
      <c r="D59" s="45">
        <v>15</v>
      </c>
      <c r="E59" s="45">
        <v>15</v>
      </c>
      <c r="F59" s="45">
        <v>14</v>
      </c>
      <c r="G59" s="45">
        <v>14</v>
      </c>
      <c r="H59" s="50">
        <f t="shared" si="1"/>
        <v>58</v>
      </c>
      <c r="I59" s="39"/>
      <c r="J59" s="39"/>
      <c r="K59" s="39"/>
      <c r="L59" s="38"/>
      <c r="M59" s="38"/>
      <c r="N59" s="39"/>
      <c r="O59" s="38"/>
      <c r="T59" s="4" t="s">
        <v>81</v>
      </c>
      <c r="W59" s="11"/>
    </row>
    <row r="60" spans="1:23" x14ac:dyDescent="0.4">
      <c r="A60" s="6" t="s">
        <v>407</v>
      </c>
      <c r="B60" s="6" t="s">
        <v>406</v>
      </c>
      <c r="C60" s="44" t="s">
        <v>379</v>
      </c>
      <c r="D60" s="45">
        <v>22</v>
      </c>
      <c r="E60" s="45">
        <v>9</v>
      </c>
      <c r="F60" s="45">
        <v>20</v>
      </c>
      <c r="G60" s="45">
        <v>3</v>
      </c>
      <c r="H60" s="50">
        <f t="shared" si="1"/>
        <v>54</v>
      </c>
      <c r="I60" s="8"/>
      <c r="J60" s="39"/>
      <c r="K60" s="8"/>
      <c r="L60" s="6"/>
      <c r="M60" s="6"/>
      <c r="N60" s="8"/>
      <c r="O60" s="6"/>
      <c r="T60" s="4" t="s">
        <v>82</v>
      </c>
      <c r="W60" s="11"/>
    </row>
    <row r="61" spans="1:23" x14ac:dyDescent="0.25">
      <c r="A61" s="6" t="s">
        <v>408</v>
      </c>
      <c r="B61" s="6" t="s">
        <v>607</v>
      </c>
      <c r="C61" s="44" t="s">
        <v>373</v>
      </c>
      <c r="D61" s="45">
        <v>18</v>
      </c>
      <c r="E61" s="45">
        <v>19</v>
      </c>
      <c r="F61" s="45">
        <v>17</v>
      </c>
      <c r="G61" s="45">
        <v>16</v>
      </c>
      <c r="H61" s="50">
        <f t="shared" si="1"/>
        <v>70</v>
      </c>
      <c r="I61" s="8"/>
      <c r="J61" s="39"/>
      <c r="K61" s="8"/>
      <c r="L61" s="6"/>
      <c r="M61" s="6"/>
      <c r="N61" s="8"/>
      <c r="O61" s="6"/>
      <c r="T61" s="4" t="s">
        <v>83</v>
      </c>
      <c r="W61" s="11"/>
    </row>
    <row r="62" spans="1:23" x14ac:dyDescent="0.4">
      <c r="A62" s="6" t="s">
        <v>410</v>
      </c>
      <c r="B62" s="6" t="s">
        <v>614</v>
      </c>
      <c r="C62" s="44" t="s">
        <v>373</v>
      </c>
      <c r="D62" s="45">
        <v>3</v>
      </c>
      <c r="E62" s="45">
        <v>2</v>
      </c>
      <c r="F62" s="45">
        <v>1</v>
      </c>
      <c r="G62" s="45">
        <v>1</v>
      </c>
      <c r="H62" s="50">
        <f t="shared" si="1"/>
        <v>7</v>
      </c>
      <c r="I62" s="8"/>
      <c r="J62" s="39"/>
      <c r="K62" s="8"/>
      <c r="L62" s="6"/>
      <c r="M62" s="6"/>
      <c r="N62" s="8"/>
      <c r="O62" s="6"/>
      <c r="T62" s="4" t="s">
        <v>84</v>
      </c>
      <c r="W62" s="11"/>
    </row>
    <row r="63" spans="1:23" x14ac:dyDescent="0.25">
      <c r="A63" s="38" t="s">
        <v>412</v>
      </c>
      <c r="B63" s="38" t="s">
        <v>615</v>
      </c>
      <c r="C63" s="38" t="s">
        <v>379</v>
      </c>
      <c r="D63" s="45">
        <v>16</v>
      </c>
      <c r="E63" s="45">
        <v>14</v>
      </c>
      <c r="F63" s="45">
        <v>10</v>
      </c>
      <c r="G63" s="45">
        <v>10</v>
      </c>
      <c r="H63" s="50">
        <f t="shared" si="1"/>
        <v>50</v>
      </c>
      <c r="I63" s="39"/>
      <c r="J63" s="39"/>
      <c r="K63" s="39"/>
      <c r="L63" s="38"/>
      <c r="M63" s="38"/>
      <c r="N63" s="39"/>
      <c r="O63" s="38"/>
      <c r="T63" s="4" t="s">
        <v>86</v>
      </c>
      <c r="W63" s="11"/>
    </row>
    <row r="64" spans="1:23" x14ac:dyDescent="0.4">
      <c r="A64" s="38" t="s">
        <v>414</v>
      </c>
      <c r="B64" s="38" t="s">
        <v>617</v>
      </c>
      <c r="C64" s="38" t="s">
        <v>373</v>
      </c>
      <c r="D64" s="45">
        <v>61</v>
      </c>
      <c r="E64" s="45">
        <v>60</v>
      </c>
      <c r="F64" s="45">
        <v>60</v>
      </c>
      <c r="G64" s="45">
        <v>60</v>
      </c>
      <c r="H64" s="50">
        <f t="shared" si="1"/>
        <v>241</v>
      </c>
      <c r="I64" s="39"/>
      <c r="J64" s="39"/>
      <c r="K64" s="39"/>
      <c r="L64" s="38"/>
      <c r="M64" s="38"/>
      <c r="N64" s="39"/>
      <c r="O64" s="38"/>
      <c r="T64" s="4" t="s">
        <v>87</v>
      </c>
      <c r="W64" s="11"/>
    </row>
    <row r="65" spans="1:23" x14ac:dyDescent="0.25">
      <c r="A65" s="38" t="s">
        <v>416</v>
      </c>
      <c r="B65" s="38" t="s">
        <v>609</v>
      </c>
      <c r="C65" s="38" t="s">
        <v>373</v>
      </c>
      <c r="D65" s="45">
        <v>19</v>
      </c>
      <c r="E65" s="45">
        <v>18</v>
      </c>
      <c r="F65" s="45">
        <v>18</v>
      </c>
      <c r="G65" s="45">
        <v>18</v>
      </c>
      <c r="H65" s="50">
        <f t="shared" si="1"/>
        <v>73</v>
      </c>
      <c r="I65" s="39"/>
      <c r="J65" s="39"/>
      <c r="K65" s="39"/>
      <c r="L65" s="38"/>
      <c r="M65" s="38"/>
      <c r="N65" s="39"/>
      <c r="O65" s="38"/>
      <c r="T65" s="4" t="s">
        <v>88</v>
      </c>
      <c r="W65" s="11"/>
    </row>
    <row r="66" spans="1:23" x14ac:dyDescent="0.25">
      <c r="A66" s="38" t="s">
        <v>418</v>
      </c>
      <c r="B66" s="38" t="s">
        <v>409</v>
      </c>
      <c r="C66" s="38" t="s">
        <v>373</v>
      </c>
      <c r="D66" s="45">
        <v>3</v>
      </c>
      <c r="E66" s="45">
        <v>2</v>
      </c>
      <c r="F66" s="45">
        <v>2</v>
      </c>
      <c r="G66" s="45">
        <v>2</v>
      </c>
      <c r="H66" s="50">
        <f t="shared" si="1"/>
        <v>9</v>
      </c>
      <c r="I66" s="39"/>
      <c r="J66" s="39"/>
      <c r="K66" s="39"/>
      <c r="L66" s="38"/>
      <c r="M66" s="38"/>
      <c r="N66" s="39"/>
      <c r="O66" s="38"/>
      <c r="T66" s="4" t="s">
        <v>89</v>
      </c>
      <c r="W66" s="11"/>
    </row>
    <row r="67" spans="1:23" x14ac:dyDescent="0.25">
      <c r="A67" s="6" t="s">
        <v>420</v>
      </c>
      <c r="B67" s="6" t="s">
        <v>618</v>
      </c>
      <c r="C67" s="44" t="s">
        <v>373</v>
      </c>
      <c r="D67" s="45">
        <v>6</v>
      </c>
      <c r="E67" s="45">
        <v>6</v>
      </c>
      <c r="F67" s="45">
        <v>6</v>
      </c>
      <c r="G67" s="45">
        <v>6</v>
      </c>
      <c r="H67" s="50">
        <f t="shared" si="1"/>
        <v>24</v>
      </c>
      <c r="I67" s="8"/>
      <c r="J67" s="39"/>
      <c r="K67" s="8"/>
      <c r="L67" s="6"/>
      <c r="M67" s="6"/>
      <c r="N67" s="8"/>
      <c r="O67" s="6"/>
      <c r="T67" s="4" t="s">
        <v>90</v>
      </c>
      <c r="W67" s="11"/>
    </row>
    <row r="68" spans="1:23" x14ac:dyDescent="0.4">
      <c r="A68" s="6" t="s">
        <v>422</v>
      </c>
      <c r="B68" s="6" t="s">
        <v>411</v>
      </c>
      <c r="C68" s="44" t="s">
        <v>373</v>
      </c>
      <c r="D68" s="45">
        <v>5</v>
      </c>
      <c r="E68" s="45">
        <v>6</v>
      </c>
      <c r="F68" s="45">
        <v>5</v>
      </c>
      <c r="G68" s="45">
        <v>5</v>
      </c>
      <c r="H68" s="50">
        <f t="shared" si="1"/>
        <v>21</v>
      </c>
      <c r="I68" s="8"/>
      <c r="J68" s="39"/>
      <c r="K68" s="8"/>
      <c r="L68" s="6"/>
      <c r="M68" s="6"/>
      <c r="N68" s="8"/>
      <c r="O68" s="6"/>
      <c r="T68" s="4" t="s">
        <v>91</v>
      </c>
      <c r="W68" s="11"/>
    </row>
    <row r="69" spans="1:23" x14ac:dyDescent="0.4">
      <c r="A69" s="38" t="s">
        <v>424</v>
      </c>
      <c r="B69" s="38" t="s">
        <v>620</v>
      </c>
      <c r="C69" s="38" t="s">
        <v>373</v>
      </c>
      <c r="D69" s="45">
        <v>5</v>
      </c>
      <c r="E69" s="45">
        <v>5</v>
      </c>
      <c r="F69" s="45">
        <v>5</v>
      </c>
      <c r="G69" s="45">
        <v>5</v>
      </c>
      <c r="H69" s="50">
        <f t="shared" si="1"/>
        <v>20</v>
      </c>
      <c r="I69" s="39"/>
      <c r="J69" s="39"/>
      <c r="K69" s="39"/>
      <c r="L69" s="38"/>
      <c r="M69" s="38"/>
      <c r="N69" s="39"/>
      <c r="O69" s="38"/>
      <c r="T69" s="4" t="s">
        <v>94</v>
      </c>
      <c r="W69" s="11"/>
    </row>
    <row r="70" spans="1:23" ht="18" customHeight="1" x14ac:dyDescent="0.25">
      <c r="A70" s="6" t="s">
        <v>426</v>
      </c>
      <c r="B70" s="6" t="s">
        <v>413</v>
      </c>
      <c r="C70" s="44" t="s">
        <v>372</v>
      </c>
      <c r="D70" s="45">
        <v>278</v>
      </c>
      <c r="E70" s="45">
        <v>278</v>
      </c>
      <c r="F70" s="45">
        <v>278</v>
      </c>
      <c r="G70" s="45">
        <v>276</v>
      </c>
      <c r="H70" s="50">
        <f t="shared" si="1"/>
        <v>1110</v>
      </c>
      <c r="I70" s="8"/>
      <c r="J70" s="39"/>
      <c r="K70" s="8"/>
      <c r="L70" s="6"/>
      <c r="M70" s="6"/>
      <c r="N70" s="8"/>
      <c r="O70" s="6"/>
      <c r="T70" s="4" t="s">
        <v>95</v>
      </c>
      <c r="W70" s="11"/>
    </row>
    <row r="71" spans="1:23" x14ac:dyDescent="0.4">
      <c r="A71" s="38" t="s">
        <v>428</v>
      </c>
      <c r="B71" s="38" t="s">
        <v>624</v>
      </c>
      <c r="C71" s="38" t="s">
        <v>373</v>
      </c>
      <c r="D71" s="45">
        <v>2</v>
      </c>
      <c r="E71" s="45">
        <v>2</v>
      </c>
      <c r="F71" s="45">
        <v>2</v>
      </c>
      <c r="G71" s="45">
        <v>0</v>
      </c>
      <c r="H71" s="50">
        <f t="shared" si="1"/>
        <v>6</v>
      </c>
      <c r="I71" s="39"/>
      <c r="J71" s="39"/>
      <c r="K71" s="39"/>
      <c r="L71" s="38"/>
      <c r="M71" s="38"/>
      <c r="N71" s="39"/>
      <c r="O71" s="38"/>
      <c r="T71" s="4" t="s">
        <v>96</v>
      </c>
      <c r="W71" s="11"/>
    </row>
    <row r="72" spans="1:23" x14ac:dyDescent="0.25">
      <c r="A72" s="38" t="s">
        <v>430</v>
      </c>
      <c r="B72" s="38" t="s">
        <v>415</v>
      </c>
      <c r="C72" s="38" t="s">
        <v>372</v>
      </c>
      <c r="D72" s="45">
        <v>9</v>
      </c>
      <c r="E72" s="45">
        <v>7</v>
      </c>
      <c r="F72" s="45">
        <v>6</v>
      </c>
      <c r="G72" s="45">
        <v>6</v>
      </c>
      <c r="H72" s="50">
        <f t="shared" si="1"/>
        <v>28</v>
      </c>
      <c r="I72" s="39"/>
      <c r="J72" s="39"/>
      <c r="K72" s="39"/>
      <c r="L72" s="38"/>
      <c r="M72" s="38"/>
      <c r="N72" s="39"/>
      <c r="O72" s="38"/>
      <c r="T72" s="4" t="s">
        <v>98</v>
      </c>
      <c r="W72" s="11"/>
    </row>
    <row r="73" spans="1:23" x14ac:dyDescent="0.4">
      <c r="A73" s="6" t="s">
        <v>432</v>
      </c>
      <c r="B73" s="6" t="s">
        <v>605</v>
      </c>
      <c r="C73" s="44" t="s">
        <v>373</v>
      </c>
      <c r="D73" s="45">
        <v>30</v>
      </c>
      <c r="E73" s="45">
        <v>17</v>
      </c>
      <c r="F73" s="45">
        <v>22</v>
      </c>
      <c r="G73" s="45">
        <v>17</v>
      </c>
      <c r="H73" s="50">
        <f t="shared" si="1"/>
        <v>86</v>
      </c>
      <c r="I73" s="8"/>
      <c r="J73" s="39"/>
      <c r="K73" s="8"/>
      <c r="L73" s="6"/>
      <c r="M73" s="6"/>
      <c r="N73" s="8"/>
      <c r="O73" s="6"/>
      <c r="T73" s="4" t="s">
        <v>100</v>
      </c>
      <c r="W73" s="11"/>
    </row>
    <row r="74" spans="1:23" s="25" customFormat="1" x14ac:dyDescent="0.4">
      <c r="A74" s="6" t="s">
        <v>434</v>
      </c>
      <c r="B74" s="6" t="s">
        <v>417</v>
      </c>
      <c r="C74" s="44" t="s">
        <v>379</v>
      </c>
      <c r="D74" s="45">
        <v>133</v>
      </c>
      <c r="E74" s="45">
        <v>131</v>
      </c>
      <c r="F74" s="45">
        <v>131</v>
      </c>
      <c r="G74" s="45">
        <v>131</v>
      </c>
      <c r="H74" s="50">
        <f t="shared" si="1"/>
        <v>526</v>
      </c>
      <c r="I74" s="8"/>
      <c r="J74" s="39"/>
      <c r="K74" s="8"/>
      <c r="L74" s="6"/>
      <c r="M74" s="6"/>
      <c r="N74" s="8"/>
      <c r="O74" s="6"/>
      <c r="T74" s="4"/>
      <c r="W74" s="11"/>
    </row>
    <row r="75" spans="1:23" ht="18" customHeight="1" x14ac:dyDescent="0.25">
      <c r="A75" s="38" t="s">
        <v>436</v>
      </c>
      <c r="B75" s="38" t="s">
        <v>612</v>
      </c>
      <c r="C75" s="38" t="s">
        <v>373</v>
      </c>
      <c r="D75" s="45">
        <v>5</v>
      </c>
      <c r="E75" s="45">
        <v>2</v>
      </c>
      <c r="F75" s="45">
        <v>2</v>
      </c>
      <c r="G75" s="45">
        <v>2</v>
      </c>
      <c r="H75" s="50">
        <f t="shared" ref="H75:H106" si="2">SUM(D75:G75)</f>
        <v>11</v>
      </c>
      <c r="I75" s="39"/>
      <c r="J75" s="39"/>
      <c r="K75" s="39"/>
      <c r="L75" s="38"/>
      <c r="M75" s="38"/>
      <c r="N75" s="39"/>
      <c r="O75" s="38"/>
      <c r="T75" s="4" t="s">
        <v>101</v>
      </c>
      <c r="W75" s="11"/>
    </row>
    <row r="76" spans="1:23" s="26" customFormat="1" ht="18" customHeight="1" x14ac:dyDescent="0.4">
      <c r="A76" s="38" t="s">
        <v>438</v>
      </c>
      <c r="B76" s="38" t="s">
        <v>419</v>
      </c>
      <c r="C76" s="38" t="s">
        <v>379</v>
      </c>
      <c r="D76" s="45">
        <v>55</v>
      </c>
      <c r="E76" s="45">
        <v>59</v>
      </c>
      <c r="F76" s="45">
        <v>55</v>
      </c>
      <c r="G76" s="45">
        <v>57</v>
      </c>
      <c r="H76" s="50">
        <f t="shared" si="2"/>
        <v>226</v>
      </c>
      <c r="I76" s="39"/>
      <c r="J76" s="39"/>
      <c r="K76" s="39"/>
      <c r="L76" s="38"/>
      <c r="M76" s="38"/>
      <c r="N76" s="39"/>
      <c r="O76" s="38"/>
      <c r="T76" s="4"/>
      <c r="W76" s="11"/>
    </row>
    <row r="77" spans="1:23" x14ac:dyDescent="0.25">
      <c r="A77" s="38" t="s">
        <v>440</v>
      </c>
      <c r="B77" s="38" t="s">
        <v>608</v>
      </c>
      <c r="C77" s="38" t="s">
        <v>373</v>
      </c>
      <c r="D77" s="45">
        <v>5</v>
      </c>
      <c r="E77" s="45">
        <v>1</v>
      </c>
      <c r="F77" s="45">
        <v>3</v>
      </c>
      <c r="G77" s="45">
        <v>1</v>
      </c>
      <c r="H77" s="50">
        <f t="shared" si="2"/>
        <v>10</v>
      </c>
      <c r="I77" s="39"/>
      <c r="J77" s="39"/>
      <c r="K77" s="39"/>
      <c r="L77" s="38"/>
      <c r="M77" s="38"/>
      <c r="N77" s="39"/>
      <c r="O77" s="38"/>
      <c r="T77" s="4" t="s">
        <v>102</v>
      </c>
      <c r="W77" s="11"/>
    </row>
    <row r="78" spans="1:23" x14ac:dyDescent="0.4">
      <c r="A78" s="6" t="s">
        <v>442</v>
      </c>
      <c r="B78" s="6" t="s">
        <v>421</v>
      </c>
      <c r="C78" s="44" t="s">
        <v>379</v>
      </c>
      <c r="D78" s="45">
        <v>153</v>
      </c>
      <c r="E78" s="45">
        <v>155</v>
      </c>
      <c r="F78" s="45">
        <v>136</v>
      </c>
      <c r="G78" s="45">
        <v>131</v>
      </c>
      <c r="H78" s="50">
        <f t="shared" si="2"/>
        <v>575</v>
      </c>
      <c r="I78" s="8"/>
      <c r="J78" s="39"/>
      <c r="K78" s="8"/>
      <c r="L78" s="6"/>
      <c r="M78" s="6"/>
      <c r="N78" s="8"/>
      <c r="O78" s="6"/>
      <c r="T78" s="4" t="s">
        <v>103</v>
      </c>
      <c r="W78" s="11"/>
    </row>
    <row r="79" spans="1:23" x14ac:dyDescent="0.25">
      <c r="A79" s="38" t="s">
        <v>444</v>
      </c>
      <c r="B79" s="38" t="s">
        <v>625</v>
      </c>
      <c r="C79" s="38" t="s">
        <v>379</v>
      </c>
      <c r="D79" s="45">
        <v>2</v>
      </c>
      <c r="E79" s="45">
        <v>0</v>
      </c>
      <c r="F79" s="45">
        <v>0</v>
      </c>
      <c r="G79" s="45">
        <v>0</v>
      </c>
      <c r="H79" s="50">
        <f t="shared" si="2"/>
        <v>2</v>
      </c>
      <c r="I79" s="39"/>
      <c r="J79" s="39"/>
      <c r="K79" s="39"/>
      <c r="L79" s="38"/>
      <c r="M79" s="38"/>
      <c r="N79" s="39"/>
      <c r="O79" s="38"/>
      <c r="T79" s="4" t="s">
        <v>104</v>
      </c>
      <c r="W79" s="11"/>
    </row>
    <row r="80" spans="1:23" x14ac:dyDescent="0.25">
      <c r="A80" s="38" t="s">
        <v>446</v>
      </c>
      <c r="B80" s="38" t="s">
        <v>423</v>
      </c>
      <c r="C80" s="38" t="s">
        <v>379</v>
      </c>
      <c r="D80" s="45">
        <v>151</v>
      </c>
      <c r="E80" s="45">
        <v>151</v>
      </c>
      <c r="F80" s="45">
        <v>144</v>
      </c>
      <c r="G80" s="45">
        <v>144</v>
      </c>
      <c r="H80" s="50">
        <f t="shared" si="2"/>
        <v>590</v>
      </c>
      <c r="I80" s="39"/>
      <c r="J80" s="39"/>
      <c r="K80" s="39"/>
      <c r="L80" s="38"/>
      <c r="M80" s="38"/>
      <c r="N80" s="39"/>
      <c r="O80" s="38"/>
      <c r="T80" s="4" t="s">
        <v>105</v>
      </c>
      <c r="W80" s="11"/>
    </row>
    <row r="81" spans="1:23" x14ac:dyDescent="0.25">
      <c r="A81" s="6" t="s">
        <v>448</v>
      </c>
      <c r="B81" s="6" t="s">
        <v>606</v>
      </c>
      <c r="C81" s="44" t="s">
        <v>373</v>
      </c>
      <c r="D81" s="45">
        <v>9</v>
      </c>
      <c r="E81" s="45">
        <v>9</v>
      </c>
      <c r="F81" s="45">
        <v>7</v>
      </c>
      <c r="G81" s="45">
        <v>7</v>
      </c>
      <c r="H81" s="50">
        <f t="shared" si="2"/>
        <v>32</v>
      </c>
      <c r="I81" s="8"/>
      <c r="J81" s="39"/>
      <c r="K81" s="8"/>
      <c r="L81" s="6"/>
      <c r="M81" s="6"/>
      <c r="N81" s="8"/>
      <c r="O81" s="6"/>
      <c r="T81" s="4" t="s">
        <v>106</v>
      </c>
      <c r="W81" s="11"/>
    </row>
    <row r="82" spans="1:23" x14ac:dyDescent="0.25">
      <c r="A82" s="6" t="s">
        <v>450</v>
      </c>
      <c r="B82" s="6" t="s">
        <v>425</v>
      </c>
      <c r="C82" s="44" t="s">
        <v>379</v>
      </c>
      <c r="D82" s="45">
        <v>15</v>
      </c>
      <c r="E82" s="45">
        <v>10</v>
      </c>
      <c r="F82" s="45">
        <v>10</v>
      </c>
      <c r="G82" s="45">
        <v>5</v>
      </c>
      <c r="H82" s="50">
        <f t="shared" si="2"/>
        <v>40</v>
      </c>
      <c r="I82" s="8"/>
      <c r="J82" s="39"/>
      <c r="K82" s="8"/>
      <c r="L82" s="6"/>
      <c r="M82" s="6"/>
      <c r="N82" s="8"/>
      <c r="O82" s="6"/>
      <c r="T82" s="4" t="s">
        <v>108</v>
      </c>
      <c r="W82" s="11"/>
    </row>
    <row r="83" spans="1:23" x14ac:dyDescent="0.25">
      <c r="A83" s="6" t="s">
        <v>452</v>
      </c>
      <c r="B83" s="6" t="s">
        <v>611</v>
      </c>
      <c r="C83" s="44" t="s">
        <v>373</v>
      </c>
      <c r="D83" s="45">
        <v>21</v>
      </c>
      <c r="E83" s="45">
        <v>21</v>
      </c>
      <c r="F83" s="45">
        <v>21</v>
      </c>
      <c r="G83" s="45">
        <v>21</v>
      </c>
      <c r="H83" s="50">
        <f t="shared" si="2"/>
        <v>84</v>
      </c>
      <c r="I83" s="8"/>
      <c r="J83" s="39"/>
      <c r="K83" s="8"/>
      <c r="L83" s="6"/>
      <c r="M83" s="6"/>
      <c r="N83" s="8"/>
      <c r="O83" s="6"/>
      <c r="T83" s="4" t="s">
        <v>109</v>
      </c>
      <c r="W83" s="11"/>
    </row>
    <row r="84" spans="1:23" x14ac:dyDescent="0.25">
      <c r="A84" s="6" t="s">
        <v>454</v>
      </c>
      <c r="B84" s="6" t="s">
        <v>427</v>
      </c>
      <c r="C84" s="44" t="s">
        <v>379</v>
      </c>
      <c r="D84" s="45">
        <v>22</v>
      </c>
      <c r="E84" s="45">
        <v>22</v>
      </c>
      <c r="F84" s="45">
        <v>21</v>
      </c>
      <c r="G84" s="45">
        <v>21</v>
      </c>
      <c r="H84" s="50">
        <f t="shared" si="2"/>
        <v>86</v>
      </c>
      <c r="I84" s="8"/>
      <c r="J84" s="39"/>
      <c r="K84" s="8"/>
      <c r="L84" s="6"/>
      <c r="M84" s="6"/>
      <c r="N84" s="8"/>
      <c r="O84" s="6"/>
      <c r="T84" s="4" t="s">
        <v>110</v>
      </c>
      <c r="W84" s="11"/>
    </row>
    <row r="85" spans="1:23" x14ac:dyDescent="0.25">
      <c r="A85" s="38" t="s">
        <v>456</v>
      </c>
      <c r="B85" s="38" t="s">
        <v>623</v>
      </c>
      <c r="C85" s="38" t="s">
        <v>373</v>
      </c>
      <c r="D85" s="45">
        <v>5</v>
      </c>
      <c r="E85" s="45">
        <v>6</v>
      </c>
      <c r="F85" s="45">
        <v>5</v>
      </c>
      <c r="G85" s="45">
        <v>6</v>
      </c>
      <c r="H85" s="50">
        <f t="shared" si="2"/>
        <v>22</v>
      </c>
      <c r="I85" s="39"/>
      <c r="J85" s="39"/>
      <c r="K85" s="39"/>
      <c r="L85" s="38"/>
      <c r="M85" s="38"/>
      <c r="N85" s="39"/>
      <c r="O85" s="38"/>
      <c r="T85" s="4" t="s">
        <v>111</v>
      </c>
      <c r="W85" s="11"/>
    </row>
    <row r="86" spans="1:23" x14ac:dyDescent="0.25">
      <c r="A86" s="38" t="s">
        <v>458</v>
      </c>
      <c r="B86" s="38" t="s">
        <v>429</v>
      </c>
      <c r="C86" s="38" t="s">
        <v>373</v>
      </c>
      <c r="D86" s="45">
        <v>34</v>
      </c>
      <c r="E86" s="45">
        <v>34</v>
      </c>
      <c r="F86" s="45">
        <v>33</v>
      </c>
      <c r="G86" s="45">
        <v>35</v>
      </c>
      <c r="H86" s="50">
        <f t="shared" si="2"/>
        <v>136</v>
      </c>
      <c r="I86" s="39"/>
      <c r="J86" s="39"/>
      <c r="K86" s="39"/>
      <c r="L86" s="38"/>
      <c r="M86" s="38"/>
      <c r="N86" s="39"/>
      <c r="O86" s="38"/>
      <c r="T86" s="4" t="s">
        <v>112</v>
      </c>
      <c r="W86" s="11"/>
    </row>
    <row r="87" spans="1:23" x14ac:dyDescent="0.25">
      <c r="A87" s="38" t="s">
        <v>460</v>
      </c>
      <c r="B87" s="38" t="s">
        <v>622</v>
      </c>
      <c r="C87" s="38" t="s">
        <v>373</v>
      </c>
      <c r="D87" s="45">
        <v>8</v>
      </c>
      <c r="E87" s="45">
        <v>5</v>
      </c>
      <c r="F87" s="45">
        <v>5</v>
      </c>
      <c r="G87" s="45">
        <v>5</v>
      </c>
      <c r="H87" s="50">
        <f t="shared" si="2"/>
        <v>23</v>
      </c>
      <c r="I87" s="39"/>
      <c r="J87" s="39"/>
      <c r="K87" s="39"/>
      <c r="L87" s="38"/>
      <c r="M87" s="38"/>
      <c r="N87" s="39"/>
      <c r="O87" s="38"/>
      <c r="T87" s="4" t="s">
        <v>113</v>
      </c>
      <c r="W87" s="11"/>
    </row>
    <row r="88" spans="1:23" x14ac:dyDescent="0.25">
      <c r="A88" s="6" t="s">
        <v>462</v>
      </c>
      <c r="B88" s="6" t="s">
        <v>431</v>
      </c>
      <c r="C88" s="44" t="s">
        <v>379</v>
      </c>
      <c r="D88" s="45">
        <v>308</v>
      </c>
      <c r="E88" s="45">
        <v>7</v>
      </c>
      <c r="F88" s="45">
        <v>310</v>
      </c>
      <c r="G88" s="45">
        <v>7</v>
      </c>
      <c r="H88" s="50">
        <f t="shared" si="2"/>
        <v>632</v>
      </c>
      <c r="I88" s="8"/>
      <c r="J88" s="39"/>
      <c r="K88" s="8"/>
      <c r="L88" s="6"/>
      <c r="M88" s="6"/>
      <c r="N88" s="8"/>
      <c r="O88" s="6"/>
      <c r="T88" s="4" t="s">
        <v>114</v>
      </c>
      <c r="W88" s="11"/>
    </row>
    <row r="89" spans="1:23" x14ac:dyDescent="0.25">
      <c r="A89" s="6" t="s">
        <v>464</v>
      </c>
      <c r="B89" s="6" t="s">
        <v>616</v>
      </c>
      <c r="C89" s="44" t="s">
        <v>379</v>
      </c>
      <c r="D89" s="45">
        <v>0</v>
      </c>
      <c r="E89" s="45">
        <v>0</v>
      </c>
      <c r="F89" s="45">
        <v>0</v>
      </c>
      <c r="G89" s="45">
        <v>0</v>
      </c>
      <c r="H89" s="50">
        <f t="shared" si="2"/>
        <v>0</v>
      </c>
      <c r="I89" s="8"/>
      <c r="J89" s="39"/>
      <c r="K89" s="8"/>
      <c r="L89" s="6"/>
      <c r="M89" s="6"/>
      <c r="N89" s="8"/>
      <c r="O89" s="6"/>
      <c r="T89" s="4" t="s">
        <v>116</v>
      </c>
      <c r="W89" s="11"/>
    </row>
    <row r="90" spans="1:23" x14ac:dyDescent="0.25">
      <c r="A90" s="6" t="s">
        <v>466</v>
      </c>
      <c r="B90" s="6" t="s">
        <v>433</v>
      </c>
      <c r="C90" s="44" t="s">
        <v>379</v>
      </c>
      <c r="D90" s="45">
        <v>112</v>
      </c>
      <c r="E90" s="45">
        <v>0</v>
      </c>
      <c r="F90" s="45">
        <v>2</v>
      </c>
      <c r="G90" s="45">
        <v>0</v>
      </c>
      <c r="H90" s="50">
        <f t="shared" si="2"/>
        <v>114</v>
      </c>
      <c r="I90" s="8"/>
      <c r="J90" s="39"/>
      <c r="K90" s="8"/>
      <c r="L90" s="6"/>
      <c r="M90" s="6"/>
      <c r="N90" s="8"/>
      <c r="O90" s="6"/>
      <c r="T90" s="4" t="s">
        <v>119</v>
      </c>
      <c r="W90" s="11"/>
    </row>
    <row r="91" spans="1:23" ht="18" customHeight="1" x14ac:dyDescent="0.25">
      <c r="A91" s="6" t="s">
        <v>467</v>
      </c>
      <c r="B91" s="6" t="s">
        <v>599</v>
      </c>
      <c r="C91" s="44" t="s">
        <v>373</v>
      </c>
      <c r="D91" s="45">
        <v>26</v>
      </c>
      <c r="E91" s="45">
        <v>20</v>
      </c>
      <c r="F91" s="45">
        <v>15</v>
      </c>
      <c r="G91" s="45">
        <v>19</v>
      </c>
      <c r="H91" s="50">
        <f t="shared" si="2"/>
        <v>80</v>
      </c>
      <c r="I91" s="8"/>
      <c r="J91" s="39"/>
      <c r="K91" s="8"/>
      <c r="L91" s="6"/>
      <c r="M91" s="6"/>
      <c r="N91" s="8"/>
      <c r="O91" s="6"/>
      <c r="T91" s="4" t="s">
        <v>121</v>
      </c>
      <c r="W91" s="11"/>
    </row>
    <row r="92" spans="1:23" s="26" customFormat="1" ht="18" customHeight="1" x14ac:dyDescent="0.25">
      <c r="A92" s="38" t="s">
        <v>468</v>
      </c>
      <c r="B92" s="38" t="s">
        <v>435</v>
      </c>
      <c r="C92" s="38" t="s">
        <v>379</v>
      </c>
      <c r="D92" s="45">
        <v>56</v>
      </c>
      <c r="E92" s="45">
        <v>56</v>
      </c>
      <c r="F92" s="45">
        <v>56</v>
      </c>
      <c r="G92" s="45">
        <v>56</v>
      </c>
      <c r="H92" s="50">
        <f t="shared" si="2"/>
        <v>224</v>
      </c>
      <c r="I92" s="39"/>
      <c r="J92" s="39"/>
      <c r="K92" s="39"/>
      <c r="L92" s="38"/>
      <c r="M92" s="38"/>
      <c r="N92" s="39"/>
      <c r="O92" s="38"/>
      <c r="T92" s="4"/>
      <c r="W92" s="11"/>
    </row>
    <row r="93" spans="1:23" s="26" customFormat="1" x14ac:dyDescent="0.25">
      <c r="A93" s="38" t="s">
        <v>470</v>
      </c>
      <c r="B93" s="38" t="s">
        <v>598</v>
      </c>
      <c r="C93" s="38" t="s">
        <v>373</v>
      </c>
      <c r="D93" s="45">
        <v>9</v>
      </c>
      <c r="E93" s="45">
        <v>3</v>
      </c>
      <c r="F93" s="45">
        <v>3</v>
      </c>
      <c r="G93" s="45">
        <v>3</v>
      </c>
      <c r="H93" s="50">
        <f t="shared" si="2"/>
        <v>18</v>
      </c>
      <c r="I93" s="39"/>
      <c r="J93" s="39"/>
      <c r="K93" s="39"/>
      <c r="L93" s="38"/>
      <c r="M93" s="38"/>
      <c r="N93" s="39"/>
      <c r="O93" s="38"/>
      <c r="T93" s="4"/>
      <c r="W93" s="11"/>
    </row>
    <row r="94" spans="1:23" s="26" customFormat="1" ht="18" customHeight="1" x14ac:dyDescent="0.25">
      <c r="A94" s="6" t="s">
        <v>472</v>
      </c>
      <c r="B94" s="6" t="s">
        <v>437</v>
      </c>
      <c r="C94" s="44" t="s">
        <v>379</v>
      </c>
      <c r="D94" s="45">
        <v>162</v>
      </c>
      <c r="E94" s="45">
        <v>150</v>
      </c>
      <c r="F94" s="45">
        <v>162</v>
      </c>
      <c r="G94" s="45">
        <v>150</v>
      </c>
      <c r="H94" s="50">
        <f t="shared" si="2"/>
        <v>624</v>
      </c>
      <c r="I94" s="8"/>
      <c r="J94" s="39"/>
      <c r="K94" s="8"/>
      <c r="L94" s="6"/>
      <c r="M94" s="6"/>
      <c r="N94" s="8"/>
      <c r="O94" s="6"/>
      <c r="T94" s="4"/>
      <c r="W94" s="11"/>
    </row>
    <row r="95" spans="1:23" ht="18" customHeight="1" x14ac:dyDescent="0.25">
      <c r="A95" s="38" t="s">
        <v>473</v>
      </c>
      <c r="B95" s="38" t="s">
        <v>439</v>
      </c>
      <c r="C95" s="38" t="s">
        <v>379</v>
      </c>
      <c r="D95" s="45">
        <v>335</v>
      </c>
      <c r="E95" s="45">
        <v>323</v>
      </c>
      <c r="F95" s="45">
        <v>335</v>
      </c>
      <c r="G95" s="45">
        <v>323</v>
      </c>
      <c r="H95" s="50">
        <f t="shared" si="2"/>
        <v>1316</v>
      </c>
      <c r="I95" s="39"/>
      <c r="J95" s="39"/>
      <c r="K95" s="39"/>
      <c r="L95" s="38"/>
      <c r="M95" s="38"/>
      <c r="N95" s="39"/>
      <c r="O95" s="38"/>
      <c r="T95" s="4" t="s">
        <v>122</v>
      </c>
    </row>
    <row r="96" spans="1:23" x14ac:dyDescent="0.25">
      <c r="A96" s="38" t="s">
        <v>474</v>
      </c>
      <c r="B96" s="38" t="s">
        <v>441</v>
      </c>
      <c r="C96" s="38" t="s">
        <v>379</v>
      </c>
      <c r="D96" s="45">
        <v>1380</v>
      </c>
      <c r="E96" s="45">
        <v>1380</v>
      </c>
      <c r="F96" s="45">
        <v>1380</v>
      </c>
      <c r="G96" s="45">
        <v>1380</v>
      </c>
      <c r="H96" s="50">
        <f t="shared" si="2"/>
        <v>5520</v>
      </c>
      <c r="I96" s="39"/>
      <c r="J96" s="39"/>
      <c r="K96" s="39"/>
      <c r="L96" s="38"/>
      <c r="M96" s="38"/>
      <c r="N96" s="39"/>
      <c r="O96" s="38"/>
      <c r="T96" s="4" t="s">
        <v>123</v>
      </c>
    </row>
    <row r="97" spans="1:20" x14ac:dyDescent="0.25">
      <c r="A97" s="6" t="s">
        <v>476</v>
      </c>
      <c r="B97" s="6" t="s">
        <v>443</v>
      </c>
      <c r="C97" s="44" t="s">
        <v>379</v>
      </c>
      <c r="D97" s="45">
        <v>153</v>
      </c>
      <c r="E97" s="45">
        <v>90</v>
      </c>
      <c r="F97" s="45">
        <v>103</v>
      </c>
      <c r="G97" s="45">
        <v>140</v>
      </c>
      <c r="H97" s="50">
        <f t="shared" si="2"/>
        <v>486</v>
      </c>
      <c r="I97" s="8"/>
      <c r="J97" s="39"/>
      <c r="K97" s="8"/>
      <c r="L97" s="6"/>
      <c r="M97" s="6"/>
      <c r="N97" s="8"/>
      <c r="O97" s="6"/>
      <c r="T97" s="4" t="s">
        <v>124</v>
      </c>
    </row>
    <row r="98" spans="1:20" s="25" customFormat="1" x14ac:dyDescent="0.25">
      <c r="A98" s="6" t="s">
        <v>478</v>
      </c>
      <c r="B98" s="6" t="s">
        <v>445</v>
      </c>
      <c r="C98" s="44" t="s">
        <v>379</v>
      </c>
      <c r="D98" s="45">
        <v>87</v>
      </c>
      <c r="E98" s="45">
        <v>76</v>
      </c>
      <c r="F98" s="45">
        <v>81</v>
      </c>
      <c r="G98" s="45">
        <v>76</v>
      </c>
      <c r="H98" s="50">
        <f t="shared" si="2"/>
        <v>320</v>
      </c>
      <c r="I98" s="8"/>
      <c r="J98" s="39"/>
      <c r="K98" s="8"/>
      <c r="L98" s="6"/>
      <c r="M98" s="6"/>
      <c r="N98" s="8"/>
      <c r="O98" s="6"/>
      <c r="T98" s="4"/>
    </row>
    <row r="99" spans="1:20" x14ac:dyDescent="0.25">
      <c r="A99" s="38" t="s">
        <v>480</v>
      </c>
      <c r="B99" s="38" t="s">
        <v>447</v>
      </c>
      <c r="C99" s="38" t="s">
        <v>379</v>
      </c>
      <c r="D99" s="45">
        <v>24</v>
      </c>
      <c r="E99" s="45">
        <v>25</v>
      </c>
      <c r="F99" s="45">
        <v>24</v>
      </c>
      <c r="G99" s="45">
        <v>25</v>
      </c>
      <c r="H99" s="50">
        <f t="shared" si="2"/>
        <v>98</v>
      </c>
      <c r="I99" s="39"/>
      <c r="J99" s="39"/>
      <c r="K99" s="39"/>
      <c r="L99" s="38"/>
      <c r="M99" s="38"/>
      <c r="N99" s="39"/>
      <c r="O99" s="38"/>
      <c r="T99" s="4" t="s">
        <v>125</v>
      </c>
    </row>
    <row r="100" spans="1:20" s="26" customFormat="1" x14ac:dyDescent="0.25">
      <c r="A100" s="6" t="s">
        <v>482</v>
      </c>
      <c r="B100" s="6" t="s">
        <v>449</v>
      </c>
      <c r="C100" s="44" t="s">
        <v>379</v>
      </c>
      <c r="D100" s="45">
        <v>536</v>
      </c>
      <c r="E100" s="45">
        <v>1030</v>
      </c>
      <c r="F100" s="45">
        <v>530</v>
      </c>
      <c r="G100" s="45">
        <v>1030</v>
      </c>
      <c r="H100" s="50">
        <f t="shared" si="2"/>
        <v>3126</v>
      </c>
      <c r="I100" s="8"/>
      <c r="J100" s="39"/>
      <c r="K100" s="8"/>
      <c r="L100" s="6"/>
      <c r="M100" s="6"/>
      <c r="N100" s="8"/>
      <c r="O100" s="6"/>
      <c r="T100" s="4"/>
    </row>
    <row r="101" spans="1:20" x14ac:dyDescent="0.25">
      <c r="A101" s="38" t="s">
        <v>483</v>
      </c>
      <c r="B101" s="38" t="s">
        <v>451</v>
      </c>
      <c r="C101" s="38" t="s">
        <v>655</v>
      </c>
      <c r="D101" s="45">
        <v>163</v>
      </c>
      <c r="E101" s="45">
        <v>163</v>
      </c>
      <c r="F101" s="45">
        <v>163</v>
      </c>
      <c r="G101" s="45">
        <v>163</v>
      </c>
      <c r="H101" s="50">
        <f t="shared" si="2"/>
        <v>652</v>
      </c>
      <c r="I101" s="39"/>
      <c r="J101" s="39"/>
      <c r="K101" s="39"/>
      <c r="L101" s="38"/>
      <c r="M101" s="38"/>
      <c r="N101" s="39"/>
      <c r="O101" s="38"/>
      <c r="T101" s="4" t="s">
        <v>126</v>
      </c>
    </row>
    <row r="102" spans="1:20" x14ac:dyDescent="0.25">
      <c r="A102" s="6" t="s">
        <v>485</v>
      </c>
      <c r="B102" s="6" t="s">
        <v>453</v>
      </c>
      <c r="C102" s="44" t="s">
        <v>379</v>
      </c>
      <c r="D102" s="45">
        <v>38</v>
      </c>
      <c r="E102" s="45">
        <v>38</v>
      </c>
      <c r="F102" s="45">
        <v>38</v>
      </c>
      <c r="G102" s="45">
        <v>38</v>
      </c>
      <c r="H102" s="50">
        <f t="shared" si="2"/>
        <v>152</v>
      </c>
      <c r="I102" s="8"/>
      <c r="J102" s="39"/>
      <c r="K102" s="8"/>
      <c r="L102" s="6"/>
      <c r="M102" s="6"/>
      <c r="N102" s="8"/>
      <c r="O102" s="6"/>
      <c r="T102" s="4" t="s">
        <v>127</v>
      </c>
    </row>
    <row r="103" spans="1:20" x14ac:dyDescent="0.25">
      <c r="A103" s="6" t="s">
        <v>487</v>
      </c>
      <c r="B103" s="6" t="s">
        <v>455</v>
      </c>
      <c r="C103" s="44" t="s">
        <v>373</v>
      </c>
      <c r="D103" s="45">
        <v>39</v>
      </c>
      <c r="E103" s="45">
        <v>39</v>
      </c>
      <c r="F103" s="45">
        <v>39</v>
      </c>
      <c r="G103" s="45">
        <v>39</v>
      </c>
      <c r="H103" s="50">
        <f t="shared" si="2"/>
        <v>156</v>
      </c>
      <c r="I103" s="8"/>
      <c r="J103" s="39"/>
      <c r="K103" s="8"/>
      <c r="L103" s="6"/>
      <c r="M103" s="6"/>
      <c r="N103" s="8"/>
      <c r="O103" s="6"/>
      <c r="T103" s="4" t="s">
        <v>128</v>
      </c>
    </row>
    <row r="104" spans="1:20" ht="18" customHeight="1" x14ac:dyDescent="0.25">
      <c r="A104" s="38" t="s">
        <v>489</v>
      </c>
      <c r="B104" s="38" t="s">
        <v>457</v>
      </c>
      <c r="C104" s="38" t="s">
        <v>373</v>
      </c>
      <c r="D104" s="45">
        <v>169</v>
      </c>
      <c r="E104" s="45">
        <v>169</v>
      </c>
      <c r="F104" s="45">
        <v>169</v>
      </c>
      <c r="G104" s="45">
        <v>169</v>
      </c>
      <c r="H104" s="50">
        <f t="shared" si="2"/>
        <v>676</v>
      </c>
      <c r="I104" s="39"/>
      <c r="J104" s="39"/>
      <c r="K104" s="39"/>
      <c r="L104" s="38"/>
      <c r="M104" s="38"/>
      <c r="N104" s="39"/>
      <c r="O104" s="38"/>
      <c r="T104" s="4" t="s">
        <v>129</v>
      </c>
    </row>
    <row r="105" spans="1:20" x14ac:dyDescent="0.25">
      <c r="A105" s="6" t="s">
        <v>491</v>
      </c>
      <c r="B105" s="6" t="s">
        <v>459</v>
      </c>
      <c r="C105" s="44" t="s">
        <v>373</v>
      </c>
      <c r="D105" s="45">
        <v>187</v>
      </c>
      <c r="E105" s="45">
        <v>187</v>
      </c>
      <c r="F105" s="45">
        <v>187</v>
      </c>
      <c r="G105" s="45">
        <v>187</v>
      </c>
      <c r="H105" s="50">
        <f t="shared" si="2"/>
        <v>748</v>
      </c>
      <c r="I105" s="8"/>
      <c r="J105" s="39"/>
      <c r="K105" s="8"/>
      <c r="L105" s="6"/>
      <c r="M105" s="6"/>
      <c r="N105" s="8"/>
      <c r="O105" s="6"/>
      <c r="T105" s="4" t="s">
        <v>131</v>
      </c>
    </row>
    <row r="106" spans="1:20" x14ac:dyDescent="0.25">
      <c r="A106" s="38" t="s">
        <v>493</v>
      </c>
      <c r="B106" s="38" t="s">
        <v>461</v>
      </c>
      <c r="C106" s="38" t="s">
        <v>373</v>
      </c>
      <c r="D106" s="45">
        <v>159</v>
      </c>
      <c r="E106" s="45">
        <v>154</v>
      </c>
      <c r="F106" s="45">
        <v>154</v>
      </c>
      <c r="G106" s="45">
        <v>154</v>
      </c>
      <c r="H106" s="50">
        <f t="shared" si="2"/>
        <v>621</v>
      </c>
      <c r="I106" s="39"/>
      <c r="J106" s="39"/>
      <c r="K106" s="39"/>
      <c r="L106" s="38"/>
      <c r="M106" s="38"/>
      <c r="N106" s="39"/>
      <c r="O106" s="38"/>
      <c r="T106" s="4" t="s">
        <v>132</v>
      </c>
    </row>
    <row r="107" spans="1:20" x14ac:dyDescent="0.25">
      <c r="A107" s="6" t="s">
        <v>495</v>
      </c>
      <c r="B107" s="6" t="s">
        <v>463</v>
      </c>
      <c r="C107" s="44" t="s">
        <v>373</v>
      </c>
      <c r="D107" s="45">
        <v>130</v>
      </c>
      <c r="E107" s="45">
        <v>520</v>
      </c>
      <c r="F107" s="45">
        <v>120</v>
      </c>
      <c r="G107" s="45">
        <v>420</v>
      </c>
      <c r="H107" s="50">
        <f t="shared" ref="H107:H138" si="3">SUM(D107:G107)</f>
        <v>1190</v>
      </c>
      <c r="I107" s="8"/>
      <c r="J107" s="39"/>
      <c r="K107" s="8"/>
      <c r="L107" s="6"/>
      <c r="M107" s="6"/>
      <c r="N107" s="8"/>
      <c r="O107" s="6"/>
      <c r="T107" s="4" t="s">
        <v>133</v>
      </c>
    </row>
    <row r="108" spans="1:20" ht="18" customHeight="1" x14ac:dyDescent="0.25">
      <c r="A108" s="6" t="s">
        <v>497</v>
      </c>
      <c r="B108" s="6" t="s">
        <v>465</v>
      </c>
      <c r="C108" s="44" t="s">
        <v>373</v>
      </c>
      <c r="D108" s="45">
        <v>72</v>
      </c>
      <c r="E108" s="45">
        <v>18</v>
      </c>
      <c r="F108" s="45">
        <v>67</v>
      </c>
      <c r="G108" s="45">
        <v>18</v>
      </c>
      <c r="H108" s="50">
        <f t="shared" si="3"/>
        <v>175</v>
      </c>
      <c r="I108" s="8"/>
      <c r="J108" s="39"/>
      <c r="K108" s="8"/>
      <c r="L108" s="6"/>
      <c r="M108" s="6"/>
      <c r="N108" s="8"/>
      <c r="O108" s="6"/>
      <c r="T108" s="4" t="s">
        <v>134</v>
      </c>
    </row>
    <row r="109" spans="1:20" s="26" customFormat="1" ht="18" customHeight="1" x14ac:dyDescent="0.25">
      <c r="A109" s="38" t="s">
        <v>499</v>
      </c>
      <c r="B109" s="38" t="s">
        <v>603</v>
      </c>
      <c r="C109" s="38" t="s">
        <v>510</v>
      </c>
      <c r="D109" s="45">
        <v>190</v>
      </c>
      <c r="E109" s="45">
        <v>199</v>
      </c>
      <c r="F109" s="45">
        <v>214</v>
      </c>
      <c r="G109" s="45">
        <v>249</v>
      </c>
      <c r="H109" s="50">
        <f t="shared" si="3"/>
        <v>852</v>
      </c>
      <c r="I109" s="39"/>
      <c r="J109" s="39"/>
      <c r="K109" s="39"/>
      <c r="L109" s="38"/>
      <c r="M109" s="38"/>
      <c r="N109" s="39"/>
      <c r="O109" s="38"/>
      <c r="T109" s="4"/>
    </row>
    <row r="110" spans="1:20" ht="18" customHeight="1" x14ac:dyDescent="0.25">
      <c r="A110" s="6" t="s">
        <v>501</v>
      </c>
      <c r="B110" s="6" t="s">
        <v>600</v>
      </c>
      <c r="C110" s="44" t="s">
        <v>510</v>
      </c>
      <c r="D110" s="45">
        <v>60</v>
      </c>
      <c r="E110" s="45">
        <v>63</v>
      </c>
      <c r="F110" s="45">
        <v>64</v>
      </c>
      <c r="G110" s="45">
        <v>58</v>
      </c>
      <c r="H110" s="50">
        <f t="shared" si="3"/>
        <v>245</v>
      </c>
      <c r="I110" s="8"/>
      <c r="J110" s="39"/>
      <c r="K110" s="8"/>
      <c r="L110" s="6"/>
      <c r="M110" s="6"/>
      <c r="N110" s="8"/>
      <c r="O110" s="6"/>
      <c r="T110" s="4" t="s">
        <v>135</v>
      </c>
    </row>
    <row r="111" spans="1:20" x14ac:dyDescent="0.25">
      <c r="A111" s="6" t="s">
        <v>629</v>
      </c>
      <c r="B111" s="6" t="s">
        <v>469</v>
      </c>
      <c r="C111" s="44" t="s">
        <v>373</v>
      </c>
      <c r="D111" s="45">
        <v>17</v>
      </c>
      <c r="E111" s="45">
        <v>17</v>
      </c>
      <c r="F111" s="45">
        <v>17</v>
      </c>
      <c r="G111" s="45">
        <v>17</v>
      </c>
      <c r="H111" s="50">
        <f t="shared" si="3"/>
        <v>68</v>
      </c>
      <c r="I111" s="8"/>
      <c r="J111" s="39"/>
      <c r="K111" s="8"/>
      <c r="L111" s="6"/>
      <c r="M111" s="6"/>
      <c r="N111" s="8"/>
      <c r="O111" s="6"/>
      <c r="T111" s="4" t="s">
        <v>136</v>
      </c>
    </row>
    <row r="112" spans="1:20" x14ac:dyDescent="0.25">
      <c r="A112" s="38" t="s">
        <v>630</v>
      </c>
      <c r="B112" s="38" t="s">
        <v>471</v>
      </c>
      <c r="C112" s="38" t="s">
        <v>373</v>
      </c>
      <c r="D112" s="45">
        <v>13</v>
      </c>
      <c r="E112" s="45">
        <v>12</v>
      </c>
      <c r="F112" s="45">
        <v>12</v>
      </c>
      <c r="G112" s="45">
        <v>12</v>
      </c>
      <c r="H112" s="50">
        <f t="shared" si="3"/>
        <v>49</v>
      </c>
      <c r="I112" s="39"/>
      <c r="J112" s="39"/>
      <c r="K112" s="39"/>
      <c r="L112" s="38"/>
      <c r="M112" s="38"/>
      <c r="N112" s="39"/>
      <c r="O112" s="38"/>
      <c r="T112" s="4" t="s">
        <v>137</v>
      </c>
    </row>
    <row r="113" spans="1:20" x14ac:dyDescent="0.25">
      <c r="A113" s="38" t="s">
        <v>631</v>
      </c>
      <c r="B113" s="38" t="s">
        <v>601</v>
      </c>
      <c r="C113" s="38" t="s">
        <v>373</v>
      </c>
      <c r="D113" s="45">
        <v>27</v>
      </c>
      <c r="E113" s="45">
        <v>2</v>
      </c>
      <c r="F113" s="45">
        <v>27</v>
      </c>
      <c r="G113" s="45">
        <v>27</v>
      </c>
      <c r="H113" s="50">
        <f t="shared" si="3"/>
        <v>83</v>
      </c>
      <c r="I113" s="39"/>
      <c r="J113" s="39"/>
      <c r="K113" s="39"/>
      <c r="L113" s="38"/>
      <c r="M113" s="38"/>
      <c r="N113" s="39"/>
      <c r="O113" s="38"/>
      <c r="T113" s="4" t="s">
        <v>138</v>
      </c>
    </row>
    <row r="114" spans="1:20" x14ac:dyDescent="0.25">
      <c r="A114" s="38" t="s">
        <v>632</v>
      </c>
      <c r="B114" s="38" t="s">
        <v>604</v>
      </c>
      <c r="C114" s="38" t="s">
        <v>373</v>
      </c>
      <c r="D114" s="45">
        <v>97</v>
      </c>
      <c r="E114" s="45">
        <v>96</v>
      </c>
      <c r="F114" s="45">
        <v>97</v>
      </c>
      <c r="G114" s="45">
        <v>96</v>
      </c>
      <c r="H114" s="50">
        <f t="shared" si="3"/>
        <v>386</v>
      </c>
      <c r="I114" s="39"/>
      <c r="J114" s="39"/>
      <c r="K114" s="39"/>
      <c r="L114" s="38"/>
      <c r="M114" s="38"/>
      <c r="N114" s="39"/>
      <c r="O114" s="38"/>
      <c r="T114" s="4" t="s">
        <v>139</v>
      </c>
    </row>
    <row r="115" spans="1:20" x14ac:dyDescent="0.25">
      <c r="A115" s="6" t="s">
        <v>633</v>
      </c>
      <c r="B115" s="6" t="s">
        <v>475</v>
      </c>
      <c r="C115" s="44" t="s">
        <v>373</v>
      </c>
      <c r="D115" s="45">
        <v>37</v>
      </c>
      <c r="E115" s="45">
        <v>35</v>
      </c>
      <c r="F115" s="45">
        <v>35</v>
      </c>
      <c r="G115" s="45">
        <v>34</v>
      </c>
      <c r="H115" s="50">
        <f t="shared" si="3"/>
        <v>141</v>
      </c>
      <c r="I115" s="8"/>
      <c r="J115" s="39"/>
      <c r="K115" s="8"/>
      <c r="L115" s="6"/>
      <c r="M115" s="6"/>
      <c r="N115" s="8"/>
      <c r="O115" s="6"/>
      <c r="T115" s="4" t="s">
        <v>140</v>
      </c>
    </row>
    <row r="116" spans="1:20" s="26" customFormat="1" x14ac:dyDescent="0.25">
      <c r="A116" s="6" t="s">
        <v>634</v>
      </c>
      <c r="B116" s="6" t="s">
        <v>477</v>
      </c>
      <c r="C116" s="44" t="s">
        <v>373</v>
      </c>
      <c r="D116" s="45">
        <v>93</v>
      </c>
      <c r="E116" s="45">
        <v>91</v>
      </c>
      <c r="F116" s="45">
        <v>91</v>
      </c>
      <c r="G116" s="45">
        <v>93</v>
      </c>
      <c r="H116" s="50">
        <f t="shared" si="3"/>
        <v>368</v>
      </c>
      <c r="I116" s="8"/>
      <c r="J116" s="39"/>
      <c r="K116" s="8"/>
      <c r="L116" s="6"/>
      <c r="M116" s="6"/>
      <c r="N116" s="8"/>
      <c r="O116" s="6"/>
      <c r="T116" s="4"/>
    </row>
    <row r="117" spans="1:20" x14ac:dyDescent="0.25">
      <c r="A117" s="38" t="s">
        <v>635</v>
      </c>
      <c r="B117" s="38" t="s">
        <v>479</v>
      </c>
      <c r="C117" s="38" t="s">
        <v>373</v>
      </c>
      <c r="D117" s="45">
        <v>21</v>
      </c>
      <c r="E117" s="45">
        <v>21</v>
      </c>
      <c r="F117" s="45">
        <v>21</v>
      </c>
      <c r="G117" s="45">
        <v>21</v>
      </c>
      <c r="H117" s="50">
        <f t="shared" si="3"/>
        <v>84</v>
      </c>
      <c r="I117" s="39"/>
      <c r="J117" s="39"/>
      <c r="K117" s="39"/>
      <c r="L117" s="38"/>
      <c r="M117" s="38"/>
      <c r="N117" s="39"/>
      <c r="O117" s="38"/>
      <c r="T117" s="4" t="s">
        <v>141</v>
      </c>
    </row>
    <row r="118" spans="1:20" x14ac:dyDescent="0.25">
      <c r="A118" s="38" t="s">
        <v>636</v>
      </c>
      <c r="B118" s="38" t="s">
        <v>481</v>
      </c>
      <c r="C118" s="38" t="s">
        <v>510</v>
      </c>
      <c r="D118" s="45">
        <v>51</v>
      </c>
      <c r="E118" s="45">
        <v>52</v>
      </c>
      <c r="F118" s="45">
        <v>51</v>
      </c>
      <c r="G118" s="45">
        <v>51</v>
      </c>
      <c r="H118" s="50">
        <f t="shared" si="3"/>
        <v>205</v>
      </c>
      <c r="I118" s="39"/>
      <c r="J118" s="39"/>
      <c r="K118" s="39"/>
      <c r="L118" s="38"/>
      <c r="M118" s="38"/>
      <c r="N118" s="39"/>
      <c r="O118" s="38"/>
      <c r="T118" s="4" t="s">
        <v>142</v>
      </c>
    </row>
    <row r="119" spans="1:20" x14ac:dyDescent="0.25">
      <c r="A119" s="6" t="s">
        <v>637</v>
      </c>
      <c r="B119" s="6" t="s">
        <v>602</v>
      </c>
      <c r="C119" s="44" t="s">
        <v>510</v>
      </c>
      <c r="D119" s="45">
        <v>48</v>
      </c>
      <c r="E119" s="45">
        <v>49</v>
      </c>
      <c r="F119" s="45">
        <v>48</v>
      </c>
      <c r="G119" s="45">
        <v>48</v>
      </c>
      <c r="H119" s="50">
        <f t="shared" si="3"/>
        <v>193</v>
      </c>
      <c r="I119" s="8"/>
      <c r="J119" s="39"/>
      <c r="K119" s="8"/>
      <c r="L119" s="6"/>
      <c r="M119" s="6"/>
      <c r="N119" s="8"/>
      <c r="O119" s="6"/>
      <c r="T119" s="4" t="s">
        <v>143</v>
      </c>
    </row>
    <row r="120" spans="1:20" x14ac:dyDescent="0.25">
      <c r="A120" s="6" t="s">
        <v>638</v>
      </c>
      <c r="B120" s="6" t="s">
        <v>484</v>
      </c>
      <c r="C120" s="44" t="s">
        <v>373</v>
      </c>
      <c r="D120" s="45">
        <v>30</v>
      </c>
      <c r="E120" s="45">
        <v>29</v>
      </c>
      <c r="F120" s="45">
        <v>29</v>
      </c>
      <c r="G120" s="45">
        <v>30</v>
      </c>
      <c r="H120" s="50">
        <f t="shared" si="3"/>
        <v>118</v>
      </c>
      <c r="I120" s="8"/>
      <c r="J120" s="39"/>
      <c r="K120" s="8"/>
      <c r="L120" s="6"/>
      <c r="M120" s="6"/>
      <c r="N120" s="8"/>
      <c r="O120" s="6"/>
      <c r="T120" s="4" t="s">
        <v>144</v>
      </c>
    </row>
    <row r="121" spans="1:20" x14ac:dyDescent="0.25">
      <c r="A121" s="6" t="s">
        <v>639</v>
      </c>
      <c r="B121" s="6" t="s">
        <v>486</v>
      </c>
      <c r="C121" s="44" t="s">
        <v>373</v>
      </c>
      <c r="D121" s="45">
        <v>92</v>
      </c>
      <c r="E121" s="45">
        <v>92</v>
      </c>
      <c r="F121" s="45">
        <v>92</v>
      </c>
      <c r="G121" s="45">
        <v>92</v>
      </c>
      <c r="H121" s="50">
        <f t="shared" si="3"/>
        <v>368</v>
      </c>
      <c r="I121" s="8"/>
      <c r="J121" s="39"/>
      <c r="K121" s="8"/>
      <c r="L121" s="6"/>
      <c r="M121" s="6"/>
      <c r="N121" s="8"/>
      <c r="O121" s="6"/>
      <c r="T121" s="4" t="s">
        <v>145</v>
      </c>
    </row>
    <row r="122" spans="1:20" s="40" customFormat="1" x14ac:dyDescent="0.25">
      <c r="A122" s="6" t="s">
        <v>640</v>
      </c>
      <c r="B122" s="6" t="s">
        <v>488</v>
      </c>
      <c r="C122" s="44" t="s">
        <v>373</v>
      </c>
      <c r="D122" s="45">
        <v>13</v>
      </c>
      <c r="E122" s="45">
        <v>9</v>
      </c>
      <c r="F122" s="45">
        <v>9</v>
      </c>
      <c r="G122" s="45">
        <v>9</v>
      </c>
      <c r="H122" s="50">
        <f t="shared" si="3"/>
        <v>40</v>
      </c>
      <c r="I122" s="8"/>
      <c r="J122" s="39"/>
      <c r="K122" s="8"/>
      <c r="L122" s="6"/>
      <c r="M122" s="6"/>
      <c r="N122" s="8"/>
      <c r="O122" s="6"/>
      <c r="T122" s="4" t="s">
        <v>146</v>
      </c>
    </row>
    <row r="123" spans="1:20" ht="18" customHeight="1" x14ac:dyDescent="0.25">
      <c r="A123" s="6" t="s">
        <v>641</v>
      </c>
      <c r="B123" s="6" t="s">
        <v>490</v>
      </c>
      <c r="C123" s="44" t="s">
        <v>373</v>
      </c>
      <c r="D123" s="45">
        <v>36</v>
      </c>
      <c r="E123" s="45">
        <v>22</v>
      </c>
      <c r="F123" s="45">
        <v>22</v>
      </c>
      <c r="G123" s="45">
        <v>22</v>
      </c>
      <c r="H123" s="50">
        <f t="shared" si="3"/>
        <v>102</v>
      </c>
      <c r="I123" s="8"/>
      <c r="J123" s="39"/>
      <c r="K123" s="8"/>
      <c r="L123" s="6"/>
      <c r="M123" s="6"/>
      <c r="N123" s="8"/>
      <c r="O123" s="6"/>
      <c r="T123" s="4" t="s">
        <v>147</v>
      </c>
    </row>
    <row r="124" spans="1:20" s="40" customFormat="1" x14ac:dyDescent="0.25">
      <c r="A124" s="38" t="s">
        <v>642</v>
      </c>
      <c r="B124" s="38" t="s">
        <v>492</v>
      </c>
      <c r="C124" s="38" t="s">
        <v>373</v>
      </c>
      <c r="D124" s="45">
        <v>159</v>
      </c>
      <c r="E124" s="45">
        <v>159</v>
      </c>
      <c r="F124" s="45">
        <v>159</v>
      </c>
      <c r="G124" s="45">
        <v>159</v>
      </c>
      <c r="H124" s="50">
        <f t="shared" si="3"/>
        <v>636</v>
      </c>
      <c r="I124" s="39"/>
      <c r="J124" s="39"/>
      <c r="K124" s="39"/>
      <c r="L124" s="38"/>
      <c r="M124" s="38"/>
      <c r="N124" s="39"/>
      <c r="O124" s="38"/>
      <c r="T124" s="4" t="s">
        <v>148</v>
      </c>
    </row>
    <row r="125" spans="1:20" s="40" customFormat="1" x14ac:dyDescent="0.25">
      <c r="A125" s="6" t="s">
        <v>643</v>
      </c>
      <c r="B125" s="6" t="s">
        <v>494</v>
      </c>
      <c r="C125" s="44" t="s">
        <v>373</v>
      </c>
      <c r="D125" s="45">
        <v>13</v>
      </c>
      <c r="E125" s="45">
        <v>14</v>
      </c>
      <c r="F125" s="45">
        <v>11</v>
      </c>
      <c r="G125" s="45">
        <v>13</v>
      </c>
      <c r="H125" s="50">
        <f t="shared" si="3"/>
        <v>51</v>
      </c>
      <c r="I125" s="8"/>
      <c r="J125" s="39"/>
      <c r="K125" s="8"/>
      <c r="L125" s="6"/>
      <c r="M125" s="6"/>
      <c r="N125" s="8"/>
      <c r="O125" s="6"/>
      <c r="T125" s="4" t="s">
        <v>149</v>
      </c>
    </row>
    <row r="126" spans="1:20" s="40" customFormat="1" x14ac:dyDescent="0.25">
      <c r="A126" s="38" t="s">
        <v>644</v>
      </c>
      <c r="B126" s="38" t="s">
        <v>496</v>
      </c>
      <c r="C126" s="38" t="s">
        <v>373</v>
      </c>
      <c r="D126" s="45">
        <v>16</v>
      </c>
      <c r="E126" s="45">
        <v>16</v>
      </c>
      <c r="F126" s="45">
        <v>14</v>
      </c>
      <c r="G126" s="45">
        <v>14</v>
      </c>
      <c r="H126" s="50">
        <f t="shared" si="3"/>
        <v>60</v>
      </c>
      <c r="I126" s="39"/>
      <c r="J126" s="39"/>
      <c r="K126" s="39"/>
      <c r="L126" s="38"/>
      <c r="M126" s="38"/>
      <c r="N126" s="39"/>
      <c r="O126" s="38"/>
      <c r="T126" s="4" t="s">
        <v>150</v>
      </c>
    </row>
    <row r="127" spans="1:20" x14ac:dyDescent="0.25">
      <c r="A127" s="6" t="s">
        <v>645</v>
      </c>
      <c r="B127" s="6" t="s">
        <v>498</v>
      </c>
      <c r="C127" s="44" t="s">
        <v>373</v>
      </c>
      <c r="D127" s="45">
        <v>114</v>
      </c>
      <c r="E127" s="45">
        <v>108</v>
      </c>
      <c r="F127" s="45">
        <v>109</v>
      </c>
      <c r="G127" s="45">
        <v>108</v>
      </c>
      <c r="H127" s="50">
        <f t="shared" si="3"/>
        <v>439</v>
      </c>
      <c r="I127" s="8"/>
      <c r="J127" s="39"/>
      <c r="K127" s="8"/>
      <c r="L127" s="6"/>
      <c r="M127" s="6"/>
      <c r="N127" s="8"/>
      <c r="O127" s="6"/>
      <c r="T127" s="4" t="s">
        <v>152</v>
      </c>
    </row>
    <row r="128" spans="1:20" s="40" customFormat="1" x14ac:dyDescent="0.25">
      <c r="A128" s="6" t="s">
        <v>646</v>
      </c>
      <c r="B128" s="6" t="s">
        <v>500</v>
      </c>
      <c r="C128" s="44" t="s">
        <v>373</v>
      </c>
      <c r="D128" s="45">
        <v>99</v>
      </c>
      <c r="E128" s="45">
        <v>95</v>
      </c>
      <c r="F128" s="45">
        <v>95</v>
      </c>
      <c r="G128" s="45">
        <v>96</v>
      </c>
      <c r="H128" s="50">
        <f t="shared" si="3"/>
        <v>385</v>
      </c>
      <c r="I128" s="8"/>
      <c r="J128" s="39"/>
      <c r="K128" s="8"/>
      <c r="L128" s="6"/>
      <c r="M128" s="6"/>
      <c r="N128" s="8"/>
      <c r="O128" s="6"/>
      <c r="T128" s="4" t="s">
        <v>153</v>
      </c>
    </row>
    <row r="129" spans="1:20" x14ac:dyDescent="0.25">
      <c r="A129" s="6" t="s">
        <v>647</v>
      </c>
      <c r="B129" s="6" t="s">
        <v>502</v>
      </c>
      <c r="C129" s="44" t="s">
        <v>373</v>
      </c>
      <c r="D129" s="45">
        <v>17</v>
      </c>
      <c r="E129" s="45">
        <v>16</v>
      </c>
      <c r="F129" s="45">
        <v>14</v>
      </c>
      <c r="G129" s="45">
        <v>17</v>
      </c>
      <c r="H129" s="50">
        <f t="shared" si="3"/>
        <v>64</v>
      </c>
      <c r="I129" s="8"/>
      <c r="J129" s="39"/>
      <c r="K129" s="8"/>
      <c r="L129" s="6"/>
      <c r="M129" s="6"/>
      <c r="N129" s="8"/>
      <c r="O129" s="6"/>
      <c r="T129" s="4" t="s">
        <v>154</v>
      </c>
    </row>
    <row r="130" spans="1:20" ht="19.5" customHeight="1" x14ac:dyDescent="0.25">
      <c r="A130" s="6" t="s">
        <v>201</v>
      </c>
      <c r="B130" s="6" t="s">
        <v>503</v>
      </c>
      <c r="C130" s="44" t="s">
        <v>379</v>
      </c>
      <c r="D130" s="45">
        <v>65</v>
      </c>
      <c r="E130" s="45">
        <v>65</v>
      </c>
      <c r="F130" s="45">
        <v>65</v>
      </c>
      <c r="G130" s="45">
        <v>70</v>
      </c>
      <c r="H130" s="50">
        <f t="shared" si="3"/>
        <v>265</v>
      </c>
      <c r="I130" s="8"/>
      <c r="J130" s="39"/>
      <c r="K130" s="8"/>
      <c r="L130" s="6"/>
      <c r="M130" s="6"/>
      <c r="N130" s="8"/>
      <c r="O130" s="6"/>
      <c r="T130" s="4" t="s">
        <v>155</v>
      </c>
    </row>
    <row r="131" spans="1:20" ht="19.5" customHeight="1" x14ac:dyDescent="0.25">
      <c r="A131" s="38" t="s">
        <v>201</v>
      </c>
      <c r="B131" s="38" t="s">
        <v>778</v>
      </c>
      <c r="C131" s="38" t="s">
        <v>373</v>
      </c>
      <c r="D131" s="45">
        <v>5</v>
      </c>
      <c r="E131" s="45">
        <v>5</v>
      </c>
      <c r="F131" s="45">
        <v>5</v>
      </c>
      <c r="G131" s="45">
        <v>5</v>
      </c>
      <c r="H131" s="50">
        <f t="shared" si="3"/>
        <v>20</v>
      </c>
      <c r="I131" s="39"/>
      <c r="J131" s="39"/>
      <c r="K131" s="39"/>
      <c r="L131" s="38"/>
      <c r="M131" s="38"/>
      <c r="N131" s="39"/>
      <c r="O131" s="38"/>
      <c r="T131" s="4" t="s">
        <v>156</v>
      </c>
    </row>
    <row r="132" spans="1:20" ht="19.5" customHeight="1" x14ac:dyDescent="0.25">
      <c r="A132" s="38" t="s">
        <v>504</v>
      </c>
      <c r="B132" s="38" t="s">
        <v>505</v>
      </c>
      <c r="C132" s="38" t="s">
        <v>379</v>
      </c>
      <c r="D132" s="45">
        <v>50</v>
      </c>
      <c r="E132" s="45">
        <v>50</v>
      </c>
      <c r="F132" s="45">
        <v>50</v>
      </c>
      <c r="G132" s="45">
        <v>50</v>
      </c>
      <c r="H132" s="50">
        <f t="shared" si="3"/>
        <v>200</v>
      </c>
      <c r="I132" s="39"/>
      <c r="J132" s="39"/>
      <c r="K132" s="39"/>
      <c r="L132" s="38"/>
      <c r="M132" s="38"/>
      <c r="N132" s="39"/>
      <c r="O132" s="38"/>
      <c r="T132" s="4" t="s">
        <v>157</v>
      </c>
    </row>
    <row r="133" spans="1:20" ht="19.5" customHeight="1" x14ac:dyDescent="0.25">
      <c r="A133" s="6" t="s">
        <v>506</v>
      </c>
      <c r="B133" s="6" t="s">
        <v>507</v>
      </c>
      <c r="C133" s="44" t="s">
        <v>379</v>
      </c>
      <c r="D133" s="45">
        <v>65</v>
      </c>
      <c r="E133" s="45">
        <v>65</v>
      </c>
      <c r="F133" s="45">
        <v>65</v>
      </c>
      <c r="G133" s="45">
        <v>65</v>
      </c>
      <c r="H133" s="50">
        <f t="shared" si="3"/>
        <v>260</v>
      </c>
      <c r="I133" s="8"/>
      <c r="J133" s="39"/>
      <c r="K133" s="8"/>
      <c r="L133" s="6"/>
      <c r="M133" s="6"/>
      <c r="N133" s="8"/>
      <c r="O133" s="6"/>
      <c r="T133" s="4" t="s">
        <v>158</v>
      </c>
    </row>
    <row r="134" spans="1:20" ht="19.5" customHeight="1" x14ac:dyDescent="0.25">
      <c r="A134" s="38" t="s">
        <v>508</v>
      </c>
      <c r="B134" s="38" t="s">
        <v>509</v>
      </c>
      <c r="C134" s="38" t="s">
        <v>510</v>
      </c>
      <c r="D134" s="45">
        <v>65</v>
      </c>
      <c r="E134" s="45">
        <v>65</v>
      </c>
      <c r="F134" s="45">
        <v>65</v>
      </c>
      <c r="G134" s="45">
        <v>65</v>
      </c>
      <c r="H134" s="50">
        <f t="shared" si="3"/>
        <v>260</v>
      </c>
      <c r="I134" s="39"/>
      <c r="J134" s="39"/>
      <c r="K134" s="39"/>
      <c r="L134" s="38"/>
      <c r="M134" s="38"/>
      <c r="N134" s="39"/>
      <c r="O134" s="38"/>
      <c r="T134" s="4" t="s">
        <v>159</v>
      </c>
    </row>
    <row r="135" spans="1:20" ht="19.5" customHeight="1" x14ac:dyDescent="0.25">
      <c r="A135" s="38" t="s">
        <v>511</v>
      </c>
      <c r="B135" s="38" t="s">
        <v>512</v>
      </c>
      <c r="C135" s="38" t="s">
        <v>513</v>
      </c>
      <c r="D135" s="45">
        <v>243</v>
      </c>
      <c r="E135" s="45">
        <v>242</v>
      </c>
      <c r="F135" s="45">
        <v>242</v>
      </c>
      <c r="G135" s="45">
        <v>241</v>
      </c>
      <c r="H135" s="50">
        <f t="shared" si="3"/>
        <v>968</v>
      </c>
      <c r="I135" s="39"/>
      <c r="J135" s="39"/>
      <c r="K135" s="39"/>
      <c r="L135" s="38"/>
      <c r="M135" s="38"/>
      <c r="N135" s="39"/>
      <c r="O135" s="38"/>
      <c r="T135" s="4" t="s">
        <v>160</v>
      </c>
    </row>
    <row r="136" spans="1:20" x14ac:dyDescent="0.25">
      <c r="A136" s="38" t="s">
        <v>514</v>
      </c>
      <c r="B136" s="38" t="s">
        <v>515</v>
      </c>
      <c r="C136" s="38" t="s">
        <v>513</v>
      </c>
      <c r="D136" s="45">
        <v>30</v>
      </c>
      <c r="E136" s="45">
        <v>30</v>
      </c>
      <c r="F136" s="45">
        <v>30</v>
      </c>
      <c r="G136" s="45">
        <v>30</v>
      </c>
      <c r="H136" s="50">
        <f t="shared" si="3"/>
        <v>120</v>
      </c>
      <c r="I136" s="39"/>
      <c r="J136" s="39"/>
      <c r="K136" s="39"/>
      <c r="L136" s="38"/>
      <c r="M136" s="38"/>
      <c r="N136" s="39"/>
      <c r="O136" s="38"/>
      <c r="T136" s="4" t="s">
        <v>162</v>
      </c>
    </row>
    <row r="137" spans="1:20" ht="19.5" customHeight="1" x14ac:dyDescent="0.25">
      <c r="A137" s="6" t="s">
        <v>516</v>
      </c>
      <c r="B137" s="6" t="s">
        <v>517</v>
      </c>
      <c r="C137" s="44" t="s">
        <v>513</v>
      </c>
      <c r="D137" s="45">
        <v>30</v>
      </c>
      <c r="E137" s="45">
        <v>30</v>
      </c>
      <c r="F137" s="45">
        <v>30</v>
      </c>
      <c r="G137" s="45">
        <v>30</v>
      </c>
      <c r="H137" s="50">
        <f t="shared" si="3"/>
        <v>120</v>
      </c>
      <c r="I137" s="8"/>
      <c r="J137" s="39"/>
      <c r="K137" s="8"/>
      <c r="L137" s="6"/>
      <c r="M137" s="6"/>
      <c r="N137" s="8"/>
      <c r="O137" s="6"/>
      <c r="T137" s="4" t="s">
        <v>163</v>
      </c>
    </row>
    <row r="138" spans="1:20" ht="19.5" customHeight="1" x14ac:dyDescent="0.25">
      <c r="A138" s="38" t="s">
        <v>518</v>
      </c>
      <c r="B138" s="38" t="s">
        <v>519</v>
      </c>
      <c r="C138" s="38" t="s">
        <v>379</v>
      </c>
      <c r="D138" s="45">
        <v>3</v>
      </c>
      <c r="E138" s="45">
        <v>3</v>
      </c>
      <c r="F138" s="45">
        <v>3</v>
      </c>
      <c r="G138" s="45">
        <v>3</v>
      </c>
      <c r="H138" s="50">
        <f t="shared" si="3"/>
        <v>12</v>
      </c>
      <c r="I138" s="39"/>
      <c r="J138" s="39"/>
      <c r="K138" s="39"/>
      <c r="L138" s="38"/>
      <c r="M138" s="38"/>
      <c r="N138" s="39"/>
      <c r="O138" s="38"/>
      <c r="T138" s="4" t="s">
        <v>165</v>
      </c>
    </row>
    <row r="139" spans="1:20" ht="19.5" customHeight="1" x14ac:dyDescent="0.25">
      <c r="A139" s="6" t="s">
        <v>520</v>
      </c>
      <c r="B139" s="6" t="s">
        <v>521</v>
      </c>
      <c r="C139" s="44" t="s">
        <v>379</v>
      </c>
      <c r="D139" s="45">
        <v>4</v>
      </c>
      <c r="E139" s="45">
        <v>4</v>
      </c>
      <c r="F139" s="45">
        <v>4</v>
      </c>
      <c r="G139" s="45">
        <v>4</v>
      </c>
      <c r="H139" s="50">
        <f t="shared" ref="H139:H170" si="4">SUM(D139:G139)</f>
        <v>16</v>
      </c>
      <c r="I139" s="8"/>
      <c r="J139" s="39"/>
      <c r="K139" s="8"/>
      <c r="L139" s="6"/>
      <c r="M139" s="6"/>
      <c r="N139" s="8"/>
      <c r="O139" s="6"/>
      <c r="T139" s="4" t="s">
        <v>168</v>
      </c>
    </row>
    <row r="140" spans="1:20" x14ac:dyDescent="0.25">
      <c r="A140" s="6" t="s">
        <v>522</v>
      </c>
      <c r="B140" s="6" t="s">
        <v>523</v>
      </c>
      <c r="C140" s="44" t="s">
        <v>379</v>
      </c>
      <c r="D140" s="45">
        <v>2</v>
      </c>
      <c r="E140" s="45">
        <v>2</v>
      </c>
      <c r="F140" s="45">
        <v>2</v>
      </c>
      <c r="G140" s="45">
        <v>2</v>
      </c>
      <c r="H140" s="50">
        <f t="shared" si="4"/>
        <v>8</v>
      </c>
      <c r="I140" s="8"/>
      <c r="J140" s="39"/>
      <c r="K140" s="8"/>
      <c r="L140" s="6"/>
      <c r="M140" s="6"/>
      <c r="N140" s="8"/>
      <c r="O140" s="6"/>
      <c r="T140" s="4" t="s">
        <v>169</v>
      </c>
    </row>
    <row r="141" spans="1:20" ht="19.5" customHeight="1" x14ac:dyDescent="0.25">
      <c r="A141" s="6" t="s">
        <v>524</v>
      </c>
      <c r="B141" s="6" t="s">
        <v>525</v>
      </c>
      <c r="C141" s="44" t="s">
        <v>379</v>
      </c>
      <c r="D141" s="45">
        <v>2</v>
      </c>
      <c r="E141" s="45">
        <v>3</v>
      </c>
      <c r="F141" s="45">
        <v>3</v>
      </c>
      <c r="G141" s="45">
        <v>3</v>
      </c>
      <c r="H141" s="50">
        <f t="shared" si="4"/>
        <v>11</v>
      </c>
      <c r="I141" s="8"/>
      <c r="J141" s="39"/>
      <c r="K141" s="8"/>
      <c r="L141" s="6"/>
      <c r="M141" s="6"/>
      <c r="N141" s="8"/>
      <c r="O141" s="6"/>
      <c r="T141" s="4" t="s">
        <v>170</v>
      </c>
    </row>
    <row r="142" spans="1:20" ht="19.5" customHeight="1" x14ac:dyDescent="0.25">
      <c r="A142" s="38" t="s">
        <v>526</v>
      </c>
      <c r="B142" s="38" t="s">
        <v>527</v>
      </c>
      <c r="C142" s="38" t="s">
        <v>379</v>
      </c>
      <c r="D142" s="45">
        <v>2</v>
      </c>
      <c r="E142" s="45">
        <v>2</v>
      </c>
      <c r="F142" s="45">
        <v>2</v>
      </c>
      <c r="G142" s="45">
        <v>2</v>
      </c>
      <c r="H142" s="50">
        <f t="shared" si="4"/>
        <v>8</v>
      </c>
      <c r="I142" s="39"/>
      <c r="J142" s="39"/>
      <c r="K142" s="39"/>
      <c r="L142" s="38"/>
      <c r="M142" s="38"/>
      <c r="N142" s="39"/>
      <c r="O142" s="38"/>
      <c r="T142" s="4" t="s">
        <v>171</v>
      </c>
    </row>
    <row r="143" spans="1:20" x14ac:dyDescent="0.25">
      <c r="A143" s="6" t="s">
        <v>528</v>
      </c>
      <c r="B143" s="6" t="s">
        <v>529</v>
      </c>
      <c r="C143" s="44" t="s">
        <v>379</v>
      </c>
      <c r="D143" s="45">
        <v>2</v>
      </c>
      <c r="E143" s="45">
        <v>2</v>
      </c>
      <c r="F143" s="45">
        <v>2</v>
      </c>
      <c r="G143" s="45">
        <v>2</v>
      </c>
      <c r="H143" s="50">
        <f t="shared" si="4"/>
        <v>8</v>
      </c>
      <c r="I143" s="8"/>
      <c r="J143" s="39"/>
      <c r="K143" s="8"/>
      <c r="L143" s="6"/>
      <c r="M143" s="6"/>
      <c r="N143" s="8"/>
      <c r="O143" s="6"/>
      <c r="T143" s="4" t="s">
        <v>172</v>
      </c>
    </row>
    <row r="144" spans="1:20" ht="19.5" customHeight="1" x14ac:dyDescent="0.25">
      <c r="A144" s="6" t="s">
        <v>530</v>
      </c>
      <c r="B144" s="6" t="s">
        <v>531</v>
      </c>
      <c r="C144" s="44" t="s">
        <v>379</v>
      </c>
      <c r="D144" s="45">
        <v>20</v>
      </c>
      <c r="E144" s="45">
        <v>20</v>
      </c>
      <c r="F144" s="45">
        <v>20</v>
      </c>
      <c r="G144" s="45">
        <v>20</v>
      </c>
      <c r="H144" s="50">
        <f t="shared" si="4"/>
        <v>80</v>
      </c>
      <c r="I144" s="8"/>
      <c r="J144" s="39"/>
      <c r="K144" s="8"/>
      <c r="L144" s="6"/>
      <c r="M144" s="6"/>
      <c r="N144" s="8"/>
      <c r="O144" s="6"/>
      <c r="T144" s="4" t="s">
        <v>174</v>
      </c>
    </row>
    <row r="145" spans="1:20" ht="19.5" customHeight="1" x14ac:dyDescent="0.25">
      <c r="A145" s="6" t="s">
        <v>532</v>
      </c>
      <c r="B145" s="6" t="s">
        <v>533</v>
      </c>
      <c r="C145" s="44" t="s">
        <v>379</v>
      </c>
      <c r="D145" s="45">
        <v>3</v>
      </c>
      <c r="E145" s="45">
        <v>3</v>
      </c>
      <c r="F145" s="45">
        <v>3</v>
      </c>
      <c r="G145" s="45">
        <v>3</v>
      </c>
      <c r="H145" s="50">
        <f t="shared" si="4"/>
        <v>12</v>
      </c>
      <c r="I145" s="8"/>
      <c r="J145" s="39"/>
      <c r="K145" s="8"/>
      <c r="L145" s="6"/>
      <c r="M145" s="6"/>
      <c r="N145" s="8"/>
      <c r="O145" s="6"/>
      <c r="T145" s="4" t="s">
        <v>175</v>
      </c>
    </row>
    <row r="146" spans="1:20" ht="19.5" customHeight="1" x14ac:dyDescent="0.25">
      <c r="A146" s="38" t="s">
        <v>534</v>
      </c>
      <c r="B146" s="38" t="s">
        <v>535</v>
      </c>
      <c r="C146" s="38" t="s">
        <v>379</v>
      </c>
      <c r="D146" s="45">
        <v>3</v>
      </c>
      <c r="E146" s="45">
        <v>3</v>
      </c>
      <c r="F146" s="45">
        <v>3</v>
      </c>
      <c r="G146" s="45">
        <v>3</v>
      </c>
      <c r="H146" s="50">
        <f t="shared" si="4"/>
        <v>12</v>
      </c>
      <c r="I146" s="39"/>
      <c r="J146" s="39"/>
      <c r="K146" s="39"/>
      <c r="L146" s="38"/>
      <c r="M146" s="38"/>
      <c r="N146" s="39"/>
      <c r="O146" s="38"/>
      <c r="T146" s="4" t="s">
        <v>176</v>
      </c>
    </row>
    <row r="147" spans="1:20" ht="19.5" customHeight="1" x14ac:dyDescent="0.25">
      <c r="A147" s="6" t="s">
        <v>536</v>
      </c>
      <c r="B147" s="6" t="s">
        <v>537</v>
      </c>
      <c r="C147" s="44" t="s">
        <v>379</v>
      </c>
      <c r="D147" s="45">
        <v>7</v>
      </c>
      <c r="E147" s="45">
        <v>6</v>
      </c>
      <c r="F147" s="45">
        <v>8</v>
      </c>
      <c r="G147" s="45">
        <v>8</v>
      </c>
      <c r="H147" s="50">
        <f t="shared" si="4"/>
        <v>29</v>
      </c>
      <c r="I147" s="8"/>
      <c r="J147" s="39"/>
      <c r="K147" s="8"/>
      <c r="L147" s="6"/>
      <c r="M147" s="6"/>
      <c r="N147" s="8"/>
      <c r="O147" s="6"/>
      <c r="T147" s="4" t="s">
        <v>177</v>
      </c>
    </row>
    <row r="148" spans="1:20" ht="19.5" customHeight="1" x14ac:dyDescent="0.25">
      <c r="A148" s="6" t="s">
        <v>538</v>
      </c>
      <c r="B148" s="6" t="s">
        <v>539</v>
      </c>
      <c r="C148" s="44" t="s">
        <v>379</v>
      </c>
      <c r="D148" s="45">
        <v>1</v>
      </c>
      <c r="E148" s="45">
        <v>1</v>
      </c>
      <c r="F148" s="45">
        <v>1</v>
      </c>
      <c r="G148" s="45">
        <v>1</v>
      </c>
      <c r="H148" s="50">
        <f t="shared" si="4"/>
        <v>4</v>
      </c>
      <c r="I148" s="8"/>
      <c r="J148" s="39"/>
      <c r="K148" s="8"/>
      <c r="L148" s="6"/>
      <c r="M148" s="6"/>
      <c r="N148" s="8"/>
      <c r="O148" s="6"/>
      <c r="T148" s="4" t="s">
        <v>180</v>
      </c>
    </row>
    <row r="149" spans="1:20" x14ac:dyDescent="0.25">
      <c r="A149" s="38" t="s">
        <v>540</v>
      </c>
      <c r="B149" s="38" t="s">
        <v>541</v>
      </c>
      <c r="C149" s="38" t="s">
        <v>379</v>
      </c>
      <c r="D149" s="45">
        <v>1</v>
      </c>
      <c r="E149" s="45">
        <v>1</v>
      </c>
      <c r="F149" s="45">
        <v>1</v>
      </c>
      <c r="G149" s="45">
        <v>1</v>
      </c>
      <c r="H149" s="50">
        <f t="shared" si="4"/>
        <v>4</v>
      </c>
      <c r="I149" s="39"/>
      <c r="J149" s="39"/>
      <c r="K149" s="39"/>
      <c r="L149" s="38"/>
      <c r="M149" s="38"/>
      <c r="N149" s="39"/>
      <c r="O149" s="38"/>
      <c r="T149" s="4" t="s">
        <v>184</v>
      </c>
    </row>
    <row r="150" spans="1:20" ht="19.5" customHeight="1" x14ac:dyDescent="0.25">
      <c r="A150" s="6" t="s">
        <v>542</v>
      </c>
      <c r="B150" s="6" t="s">
        <v>543</v>
      </c>
      <c r="C150" s="44" t="s">
        <v>379</v>
      </c>
      <c r="D150" s="45">
        <v>17</v>
      </c>
      <c r="E150" s="45">
        <v>11</v>
      </c>
      <c r="F150" s="45">
        <v>11</v>
      </c>
      <c r="G150" s="45">
        <v>11</v>
      </c>
      <c r="H150" s="50">
        <f t="shared" si="4"/>
        <v>50</v>
      </c>
      <c r="I150" s="8"/>
      <c r="J150" s="39"/>
      <c r="K150" s="8"/>
      <c r="L150" s="6"/>
      <c r="M150" s="6"/>
      <c r="N150" s="8"/>
      <c r="O150" s="6"/>
      <c r="T150" s="4" t="s">
        <v>185</v>
      </c>
    </row>
    <row r="151" spans="1:20" ht="19.5" customHeight="1" x14ac:dyDescent="0.25">
      <c r="A151" s="6" t="s">
        <v>544</v>
      </c>
      <c r="B151" s="6" t="s">
        <v>545</v>
      </c>
      <c r="C151" s="44" t="s">
        <v>373</v>
      </c>
      <c r="D151" s="45">
        <v>502</v>
      </c>
      <c r="E151" s="45">
        <v>250</v>
      </c>
      <c r="F151" s="45">
        <v>503</v>
      </c>
      <c r="G151" s="45">
        <v>250</v>
      </c>
      <c r="H151" s="50">
        <f t="shared" si="4"/>
        <v>1505</v>
      </c>
      <c r="I151" s="8"/>
      <c r="J151" s="39"/>
      <c r="K151" s="8"/>
      <c r="L151" s="6"/>
      <c r="M151" s="6"/>
      <c r="N151" s="8"/>
      <c r="O151" s="6"/>
      <c r="T151" s="4" t="s">
        <v>186</v>
      </c>
    </row>
    <row r="152" spans="1:20" ht="19.5" customHeight="1" x14ac:dyDescent="0.25">
      <c r="A152" s="38" t="s">
        <v>546</v>
      </c>
      <c r="B152" s="38" t="s">
        <v>547</v>
      </c>
      <c r="C152" s="38" t="s">
        <v>373</v>
      </c>
      <c r="D152" s="45">
        <v>500</v>
      </c>
      <c r="E152" s="45">
        <v>250</v>
      </c>
      <c r="F152" s="45">
        <v>500</v>
      </c>
      <c r="G152" s="45">
        <v>250</v>
      </c>
      <c r="H152" s="50">
        <f t="shared" si="4"/>
        <v>1500</v>
      </c>
      <c r="I152" s="39"/>
      <c r="J152" s="39"/>
      <c r="K152" s="39"/>
      <c r="L152" s="38"/>
      <c r="M152" s="38"/>
      <c r="N152" s="39"/>
      <c r="O152" s="38"/>
      <c r="T152" s="4" t="s">
        <v>187</v>
      </c>
    </row>
    <row r="153" spans="1:20" ht="19.5" customHeight="1" x14ac:dyDescent="0.25">
      <c r="A153" s="38" t="s">
        <v>548</v>
      </c>
      <c r="B153" s="38" t="s">
        <v>549</v>
      </c>
      <c r="C153" s="38" t="s">
        <v>373</v>
      </c>
      <c r="D153" s="45">
        <v>0</v>
      </c>
      <c r="E153" s="45">
        <v>15</v>
      </c>
      <c r="F153" s="45">
        <v>0</v>
      </c>
      <c r="G153" s="45">
        <v>10</v>
      </c>
      <c r="H153" s="50">
        <f t="shared" si="4"/>
        <v>25</v>
      </c>
      <c r="I153" s="39"/>
      <c r="J153" s="39"/>
      <c r="K153" s="39"/>
      <c r="L153" s="38"/>
      <c r="M153" s="38"/>
      <c r="N153" s="39"/>
      <c r="O153" s="38"/>
      <c r="T153" s="4" t="s">
        <v>188</v>
      </c>
    </row>
    <row r="154" spans="1:20" ht="19.5" customHeight="1" x14ac:dyDescent="0.25">
      <c r="A154" s="6" t="s">
        <v>550</v>
      </c>
      <c r="B154" s="6" t="s">
        <v>551</v>
      </c>
      <c r="C154" s="44" t="s">
        <v>373</v>
      </c>
      <c r="D154" s="45">
        <v>1</v>
      </c>
      <c r="E154" s="45">
        <v>12</v>
      </c>
      <c r="F154" s="45">
        <v>0</v>
      </c>
      <c r="G154" s="45">
        <v>12</v>
      </c>
      <c r="H154" s="50">
        <f t="shared" si="4"/>
        <v>25</v>
      </c>
      <c r="I154" s="8"/>
      <c r="J154" s="39"/>
      <c r="K154" s="8"/>
      <c r="L154" s="6"/>
      <c r="M154" s="6"/>
      <c r="N154" s="8"/>
      <c r="O154" s="6"/>
      <c r="T154" s="4" t="s">
        <v>190</v>
      </c>
    </row>
    <row r="155" spans="1:20" ht="19.5" customHeight="1" x14ac:dyDescent="0.25">
      <c r="A155" s="38" t="s">
        <v>552</v>
      </c>
      <c r="B155" s="38" t="s">
        <v>553</v>
      </c>
      <c r="C155" s="38" t="s">
        <v>373</v>
      </c>
      <c r="D155" s="45">
        <v>23</v>
      </c>
      <c r="E155" s="45">
        <v>23</v>
      </c>
      <c r="F155" s="45">
        <v>22</v>
      </c>
      <c r="G155" s="45">
        <v>22</v>
      </c>
      <c r="H155" s="50">
        <f t="shared" si="4"/>
        <v>90</v>
      </c>
      <c r="I155" s="39"/>
      <c r="J155" s="39"/>
      <c r="K155" s="39"/>
      <c r="L155" s="38"/>
      <c r="M155" s="38"/>
      <c r="N155" s="39"/>
      <c r="O155" s="38"/>
      <c r="T155" s="4" t="s">
        <v>191</v>
      </c>
    </row>
    <row r="156" spans="1:20" ht="19.5" customHeight="1" x14ac:dyDescent="0.25">
      <c r="A156" s="38" t="s">
        <v>554</v>
      </c>
      <c r="B156" s="38" t="s">
        <v>555</v>
      </c>
      <c r="C156" s="38" t="s">
        <v>373</v>
      </c>
      <c r="D156" s="45">
        <v>0</v>
      </c>
      <c r="E156" s="45">
        <v>2</v>
      </c>
      <c r="F156" s="45">
        <v>0</v>
      </c>
      <c r="G156" s="45">
        <v>2</v>
      </c>
      <c r="H156" s="50">
        <f t="shared" si="4"/>
        <v>4</v>
      </c>
      <c r="I156" s="39"/>
      <c r="J156" s="39"/>
      <c r="K156" s="39"/>
      <c r="L156" s="38"/>
      <c r="M156" s="38"/>
      <c r="N156" s="39"/>
      <c r="O156" s="38"/>
      <c r="T156" s="4" t="s">
        <v>192</v>
      </c>
    </row>
    <row r="157" spans="1:20" ht="19.5" customHeight="1" x14ac:dyDescent="0.25">
      <c r="A157" s="38" t="s">
        <v>556</v>
      </c>
      <c r="B157" s="38" t="s">
        <v>557</v>
      </c>
      <c r="C157" s="38" t="s">
        <v>373</v>
      </c>
      <c r="D157" s="45">
        <v>150</v>
      </c>
      <c r="E157" s="45">
        <v>150</v>
      </c>
      <c r="F157" s="45">
        <v>150</v>
      </c>
      <c r="G157" s="45">
        <v>150</v>
      </c>
      <c r="H157" s="50">
        <f t="shared" si="4"/>
        <v>600</v>
      </c>
      <c r="I157" s="39"/>
      <c r="J157" s="39"/>
      <c r="K157" s="39"/>
      <c r="L157" s="38"/>
      <c r="M157" s="38"/>
      <c r="N157" s="39"/>
      <c r="O157" s="38"/>
      <c r="T157" s="4" t="s">
        <v>193</v>
      </c>
    </row>
    <row r="158" spans="1:20" ht="19.5" customHeight="1" x14ac:dyDescent="0.25">
      <c r="A158" s="38" t="s">
        <v>558</v>
      </c>
      <c r="B158" s="38" t="s">
        <v>559</v>
      </c>
      <c r="C158" s="38" t="s">
        <v>373</v>
      </c>
      <c r="D158" s="45">
        <v>153</v>
      </c>
      <c r="E158" s="45">
        <v>153</v>
      </c>
      <c r="F158" s="45">
        <v>153</v>
      </c>
      <c r="G158" s="45">
        <v>153</v>
      </c>
      <c r="H158" s="50">
        <f t="shared" si="4"/>
        <v>612</v>
      </c>
      <c r="I158" s="39"/>
      <c r="J158" s="39"/>
      <c r="K158" s="39"/>
      <c r="L158" s="38"/>
      <c r="M158" s="38"/>
      <c r="N158" s="39"/>
      <c r="O158" s="38"/>
      <c r="T158" s="4" t="s">
        <v>194</v>
      </c>
    </row>
    <row r="159" spans="1:20" ht="19.5" customHeight="1" x14ac:dyDescent="0.25">
      <c r="A159" s="38" t="s">
        <v>560</v>
      </c>
      <c r="B159" s="38" t="s">
        <v>561</v>
      </c>
      <c r="C159" s="38" t="s">
        <v>373</v>
      </c>
      <c r="D159" s="45">
        <v>30</v>
      </c>
      <c r="E159" s="45">
        <v>30</v>
      </c>
      <c r="F159" s="45">
        <v>30</v>
      </c>
      <c r="G159" s="45">
        <v>30</v>
      </c>
      <c r="H159" s="50">
        <f t="shared" si="4"/>
        <v>120</v>
      </c>
      <c r="I159" s="39"/>
      <c r="J159" s="39"/>
      <c r="K159" s="39"/>
      <c r="L159" s="38"/>
      <c r="M159" s="38"/>
      <c r="N159" s="39"/>
      <c r="O159" s="38"/>
      <c r="T159" s="4" t="s">
        <v>195</v>
      </c>
    </row>
    <row r="160" spans="1:20" ht="19.5" customHeight="1" x14ac:dyDescent="0.25">
      <c r="A160" s="38" t="s">
        <v>562</v>
      </c>
      <c r="B160" s="38" t="s">
        <v>563</v>
      </c>
      <c r="C160" s="38" t="s">
        <v>373</v>
      </c>
      <c r="D160" s="45">
        <v>50</v>
      </c>
      <c r="E160" s="45">
        <v>50</v>
      </c>
      <c r="F160" s="45">
        <v>50</v>
      </c>
      <c r="G160" s="45">
        <v>50</v>
      </c>
      <c r="H160" s="50">
        <f t="shared" si="4"/>
        <v>200</v>
      </c>
      <c r="I160" s="39"/>
      <c r="J160" s="39"/>
      <c r="K160" s="39"/>
      <c r="L160" s="38"/>
      <c r="M160" s="38"/>
      <c r="N160" s="39"/>
      <c r="O160" s="38"/>
      <c r="T160" s="4" t="s">
        <v>196</v>
      </c>
    </row>
    <row r="161" spans="1:20" ht="19.5" customHeight="1" x14ac:dyDescent="0.25">
      <c r="A161" s="6" t="s">
        <v>564</v>
      </c>
      <c r="B161" s="6" t="s">
        <v>565</v>
      </c>
      <c r="C161" s="44" t="s">
        <v>373</v>
      </c>
      <c r="D161" s="45">
        <v>2</v>
      </c>
      <c r="E161" s="45">
        <v>2</v>
      </c>
      <c r="F161" s="45">
        <v>2</v>
      </c>
      <c r="G161" s="45">
        <v>2</v>
      </c>
      <c r="H161" s="50">
        <f t="shared" si="4"/>
        <v>8</v>
      </c>
      <c r="I161" s="8"/>
      <c r="J161" s="39"/>
      <c r="K161" s="8"/>
      <c r="L161" s="6"/>
      <c r="M161" s="6"/>
      <c r="N161" s="8"/>
      <c r="O161" s="6"/>
      <c r="T161" s="4" t="s">
        <v>197</v>
      </c>
    </row>
    <row r="162" spans="1:20" ht="19.5" customHeight="1" x14ac:dyDescent="0.25">
      <c r="A162" s="38" t="s">
        <v>566</v>
      </c>
      <c r="B162" s="38" t="s">
        <v>567</v>
      </c>
      <c r="C162" s="38" t="s">
        <v>373</v>
      </c>
      <c r="D162" s="45">
        <v>20</v>
      </c>
      <c r="E162" s="45">
        <v>20</v>
      </c>
      <c r="F162" s="45">
        <v>20</v>
      </c>
      <c r="G162" s="45">
        <v>20</v>
      </c>
      <c r="H162" s="50">
        <f t="shared" si="4"/>
        <v>80</v>
      </c>
      <c r="I162" s="39"/>
      <c r="J162" s="39"/>
      <c r="K162" s="39"/>
      <c r="L162" s="38"/>
      <c r="M162" s="38"/>
      <c r="N162" s="39"/>
      <c r="O162" s="38"/>
      <c r="T162" s="4" t="s">
        <v>199</v>
      </c>
    </row>
    <row r="163" spans="1:20" x14ac:dyDescent="0.25">
      <c r="A163" s="6" t="s">
        <v>568</v>
      </c>
      <c r="B163" s="6" t="s">
        <v>569</v>
      </c>
      <c r="C163" s="44" t="s">
        <v>373</v>
      </c>
      <c r="D163" s="45">
        <v>1</v>
      </c>
      <c r="E163" s="45">
        <v>9</v>
      </c>
      <c r="F163" s="45">
        <v>1</v>
      </c>
      <c r="G163" s="45">
        <v>7</v>
      </c>
      <c r="H163" s="50">
        <f t="shared" si="4"/>
        <v>18</v>
      </c>
      <c r="I163" s="8"/>
      <c r="J163" s="39"/>
      <c r="K163" s="8"/>
      <c r="L163" s="6"/>
      <c r="M163" s="6"/>
      <c r="N163" s="8"/>
      <c r="O163" s="6"/>
      <c r="T163" s="4" t="s">
        <v>201</v>
      </c>
    </row>
    <row r="164" spans="1:20" ht="19.5" customHeight="1" x14ac:dyDescent="0.25">
      <c r="A164" s="6" t="s">
        <v>570</v>
      </c>
      <c r="B164" s="6" t="s">
        <v>571</v>
      </c>
      <c r="C164" s="44" t="s">
        <v>373</v>
      </c>
      <c r="D164" s="45">
        <v>28</v>
      </c>
      <c r="E164" s="45">
        <v>20</v>
      </c>
      <c r="F164" s="45">
        <v>26</v>
      </c>
      <c r="G164" s="45">
        <v>20</v>
      </c>
      <c r="H164" s="50">
        <f t="shared" si="4"/>
        <v>94</v>
      </c>
      <c r="I164" s="8"/>
      <c r="J164" s="39"/>
      <c r="K164" s="8"/>
      <c r="L164" s="6"/>
      <c r="M164" s="6"/>
      <c r="N164" s="8"/>
      <c r="O164" s="6"/>
      <c r="T164" s="4" t="s">
        <v>204</v>
      </c>
    </row>
    <row r="165" spans="1:20" ht="19.5" customHeight="1" x14ac:dyDescent="0.25">
      <c r="A165" s="38" t="s">
        <v>225</v>
      </c>
      <c r="B165" s="38" t="s">
        <v>572</v>
      </c>
      <c r="C165" s="38" t="s">
        <v>379</v>
      </c>
      <c r="D165" s="45">
        <v>6115</v>
      </c>
      <c r="E165" s="45">
        <v>6464</v>
      </c>
      <c r="F165" s="45">
        <v>6155</v>
      </c>
      <c r="G165" s="45">
        <v>6672</v>
      </c>
      <c r="H165" s="50">
        <f t="shared" si="4"/>
        <v>25406</v>
      </c>
      <c r="I165" s="39"/>
      <c r="J165" s="39"/>
      <c r="K165" s="39"/>
      <c r="L165" s="38"/>
      <c r="M165" s="38"/>
      <c r="N165" s="39"/>
      <c r="O165" s="38"/>
      <c r="T165" s="4" t="s">
        <v>205</v>
      </c>
    </row>
    <row r="166" spans="1:20" ht="19.5" customHeight="1" x14ac:dyDescent="0.25">
      <c r="A166" s="38" t="s">
        <v>573</v>
      </c>
      <c r="B166" s="38" t="s">
        <v>574</v>
      </c>
      <c r="C166" s="38" t="s">
        <v>379</v>
      </c>
      <c r="D166" s="45">
        <v>702</v>
      </c>
      <c r="E166" s="45">
        <v>702</v>
      </c>
      <c r="F166" s="45">
        <v>702</v>
      </c>
      <c r="G166" s="45">
        <v>702</v>
      </c>
      <c r="H166" s="50">
        <f t="shared" si="4"/>
        <v>2808</v>
      </c>
      <c r="I166" s="39"/>
      <c r="J166" s="39"/>
      <c r="K166" s="39"/>
      <c r="L166" s="38"/>
      <c r="M166" s="38"/>
      <c r="N166" s="39"/>
      <c r="O166" s="38"/>
      <c r="T166" s="4" t="s">
        <v>206</v>
      </c>
    </row>
    <row r="167" spans="1:20" ht="19.5" customHeight="1" x14ac:dyDescent="0.25">
      <c r="A167" s="38" t="s">
        <v>575</v>
      </c>
      <c r="B167" s="38" t="s">
        <v>576</v>
      </c>
      <c r="C167" s="38" t="s">
        <v>379</v>
      </c>
      <c r="D167" s="45">
        <v>0</v>
      </c>
      <c r="E167" s="45">
        <v>0</v>
      </c>
      <c r="F167" s="45">
        <v>0</v>
      </c>
      <c r="G167" s="45">
        <v>120</v>
      </c>
      <c r="H167" s="50">
        <f t="shared" si="4"/>
        <v>120</v>
      </c>
      <c r="I167" s="39"/>
      <c r="J167" s="39"/>
      <c r="K167" s="39"/>
      <c r="L167" s="38"/>
      <c r="M167" s="38"/>
      <c r="N167" s="39"/>
      <c r="O167" s="38"/>
      <c r="T167" s="4" t="s">
        <v>207</v>
      </c>
    </row>
    <row r="168" spans="1:20" ht="19.5" customHeight="1" x14ac:dyDescent="0.25">
      <c r="A168" s="38" t="s">
        <v>577</v>
      </c>
      <c r="B168" s="38" t="s">
        <v>578</v>
      </c>
      <c r="C168" s="38" t="s">
        <v>373</v>
      </c>
      <c r="D168" s="45">
        <v>288</v>
      </c>
      <c r="E168" s="45">
        <v>288</v>
      </c>
      <c r="F168" s="45">
        <v>288</v>
      </c>
      <c r="G168" s="45">
        <v>288</v>
      </c>
      <c r="H168" s="50">
        <f t="shared" si="4"/>
        <v>1152</v>
      </c>
      <c r="I168" s="39"/>
      <c r="J168" s="39"/>
      <c r="K168" s="39"/>
      <c r="L168" s="38"/>
      <c r="M168" s="38"/>
      <c r="N168" s="39"/>
      <c r="O168" s="38"/>
      <c r="T168" s="4" t="s">
        <v>208</v>
      </c>
    </row>
    <row r="169" spans="1:20" ht="19.5" customHeight="1" x14ac:dyDescent="0.25">
      <c r="A169" s="38" t="s">
        <v>579</v>
      </c>
      <c r="B169" s="38" t="s">
        <v>580</v>
      </c>
      <c r="C169" s="38" t="s">
        <v>373</v>
      </c>
      <c r="D169" s="45">
        <v>14</v>
      </c>
      <c r="E169" s="45">
        <v>14</v>
      </c>
      <c r="F169" s="45">
        <v>14</v>
      </c>
      <c r="G169" s="45">
        <v>14</v>
      </c>
      <c r="H169" s="50">
        <f t="shared" si="4"/>
        <v>56</v>
      </c>
      <c r="I169" s="39"/>
      <c r="J169" s="39"/>
      <c r="K169" s="39"/>
      <c r="L169" s="38"/>
      <c r="M169" s="38"/>
      <c r="N169" s="39"/>
      <c r="O169" s="38"/>
      <c r="T169" s="4" t="s">
        <v>209</v>
      </c>
    </row>
    <row r="170" spans="1:20" x14ac:dyDescent="0.25">
      <c r="A170" s="38" t="s">
        <v>581</v>
      </c>
      <c r="B170" s="38" t="s">
        <v>582</v>
      </c>
      <c r="C170" s="38" t="s">
        <v>373</v>
      </c>
      <c r="D170" s="45">
        <v>12</v>
      </c>
      <c r="E170" s="45">
        <v>12</v>
      </c>
      <c r="F170" s="45">
        <v>12</v>
      </c>
      <c r="G170" s="45">
        <v>12</v>
      </c>
      <c r="H170" s="50">
        <f t="shared" si="4"/>
        <v>48</v>
      </c>
      <c r="I170" s="39"/>
      <c r="J170" s="39"/>
      <c r="K170" s="39"/>
      <c r="L170" s="38"/>
      <c r="M170" s="38"/>
      <c r="N170" s="39"/>
      <c r="O170" s="38"/>
      <c r="T170" s="4" t="s">
        <v>210</v>
      </c>
    </row>
    <row r="171" spans="1:20" ht="19.5" customHeight="1" x14ac:dyDescent="0.25">
      <c r="A171" s="38" t="s">
        <v>250</v>
      </c>
      <c r="B171" s="38" t="s">
        <v>583</v>
      </c>
      <c r="C171" s="38" t="s">
        <v>379</v>
      </c>
      <c r="D171" s="45">
        <v>0</v>
      </c>
      <c r="E171" s="45">
        <v>1130</v>
      </c>
      <c r="F171" s="45">
        <v>0</v>
      </c>
      <c r="G171" s="45">
        <v>0</v>
      </c>
      <c r="H171" s="50">
        <f t="shared" ref="H171:H184" si="5">SUM(D171:G171)</f>
        <v>1130</v>
      </c>
      <c r="I171" s="39"/>
      <c r="J171" s="39"/>
      <c r="K171" s="39"/>
      <c r="L171" s="38"/>
      <c r="M171" s="38"/>
      <c r="N171" s="39"/>
      <c r="O171" s="38"/>
      <c r="T171" s="4" t="s">
        <v>211</v>
      </c>
    </row>
    <row r="172" spans="1:20" ht="19.5" customHeight="1" x14ac:dyDescent="0.25">
      <c r="A172" s="6" t="s">
        <v>258</v>
      </c>
      <c r="B172" s="6" t="s">
        <v>584</v>
      </c>
      <c r="C172" s="44" t="s">
        <v>585</v>
      </c>
      <c r="D172" s="45">
        <v>803.75</v>
      </c>
      <c r="E172" s="45">
        <v>803.75</v>
      </c>
      <c r="F172" s="45">
        <v>803.75</v>
      </c>
      <c r="G172" s="45">
        <v>803.75</v>
      </c>
      <c r="H172" s="50">
        <f t="shared" si="5"/>
        <v>3215</v>
      </c>
      <c r="I172" s="8"/>
      <c r="J172" s="39"/>
      <c r="K172" s="8"/>
      <c r="L172" s="6"/>
      <c r="M172" s="6"/>
      <c r="N172" s="8"/>
      <c r="O172" s="6"/>
      <c r="T172" s="4" t="s">
        <v>212</v>
      </c>
    </row>
    <row r="173" spans="1:20" ht="19.5" customHeight="1" x14ac:dyDescent="0.25">
      <c r="A173" s="38" t="s">
        <v>586</v>
      </c>
      <c r="B173" s="38" t="s">
        <v>587</v>
      </c>
      <c r="C173" s="38" t="s">
        <v>585</v>
      </c>
      <c r="D173" s="45">
        <v>87370</v>
      </c>
      <c r="E173" s="45">
        <v>83370</v>
      </c>
      <c r="F173" s="45">
        <v>83750</v>
      </c>
      <c r="G173" s="45">
        <v>83750</v>
      </c>
      <c r="H173" s="50">
        <f t="shared" si="5"/>
        <v>338240</v>
      </c>
      <c r="I173" s="39"/>
      <c r="J173" s="39"/>
      <c r="K173" s="39"/>
      <c r="L173" s="38"/>
      <c r="M173" s="38"/>
      <c r="N173" s="39"/>
      <c r="O173" s="38"/>
      <c r="T173" s="4" t="s">
        <v>213</v>
      </c>
    </row>
    <row r="174" spans="1:20" ht="19.5" customHeight="1" x14ac:dyDescent="0.25">
      <c r="A174" s="6" t="s">
        <v>297</v>
      </c>
      <c r="B174" s="6" t="s">
        <v>588</v>
      </c>
      <c r="C174" s="44" t="s">
        <v>383</v>
      </c>
      <c r="D174" s="45">
        <v>3</v>
      </c>
      <c r="E174" s="45">
        <v>3</v>
      </c>
      <c r="F174" s="45">
        <v>3</v>
      </c>
      <c r="G174" s="45">
        <v>3</v>
      </c>
      <c r="H174" s="50">
        <f t="shared" si="5"/>
        <v>12</v>
      </c>
      <c r="I174" s="8"/>
      <c r="J174" s="39"/>
      <c r="K174" s="8"/>
      <c r="L174" s="6"/>
      <c r="M174" s="6"/>
      <c r="N174" s="8"/>
      <c r="O174" s="6"/>
      <c r="T174" s="4" t="s">
        <v>215</v>
      </c>
    </row>
    <row r="175" spans="1:20" ht="19.5" customHeight="1" x14ac:dyDescent="0.25">
      <c r="A175" s="38" t="s">
        <v>298</v>
      </c>
      <c r="B175" s="38" t="s">
        <v>589</v>
      </c>
      <c r="C175" s="38" t="s">
        <v>383</v>
      </c>
      <c r="D175" s="45">
        <v>3</v>
      </c>
      <c r="E175" s="45">
        <v>3</v>
      </c>
      <c r="F175" s="45">
        <v>3</v>
      </c>
      <c r="G175" s="45">
        <v>3</v>
      </c>
      <c r="H175" s="50">
        <f t="shared" si="5"/>
        <v>12</v>
      </c>
      <c r="I175" s="39"/>
      <c r="J175" s="39"/>
      <c r="K175" s="39"/>
      <c r="L175" s="38"/>
      <c r="M175" s="38"/>
      <c r="N175" s="39"/>
      <c r="O175" s="38"/>
      <c r="T175" s="4" t="s">
        <v>216</v>
      </c>
    </row>
    <row r="176" spans="1:20" x14ac:dyDescent="0.25">
      <c r="A176" s="38" t="s">
        <v>648</v>
      </c>
      <c r="B176" s="38" t="s">
        <v>626</v>
      </c>
      <c r="C176" s="38" t="s">
        <v>383</v>
      </c>
      <c r="D176" s="45">
        <v>10</v>
      </c>
      <c r="E176" s="45">
        <v>4</v>
      </c>
      <c r="F176" s="45">
        <v>3</v>
      </c>
      <c r="G176" s="45">
        <v>3</v>
      </c>
      <c r="H176" s="50">
        <f t="shared" si="5"/>
        <v>20</v>
      </c>
      <c r="I176" s="39"/>
      <c r="J176" s="39"/>
      <c r="K176" s="39"/>
      <c r="L176" s="38"/>
      <c r="M176" s="38"/>
      <c r="N176" s="39"/>
      <c r="O176" s="38"/>
      <c r="T176" s="4" t="s">
        <v>217</v>
      </c>
    </row>
    <row r="177" spans="1:20" ht="19.5" customHeight="1" x14ac:dyDescent="0.25">
      <c r="A177" s="6" t="s">
        <v>307</v>
      </c>
      <c r="B177" s="6" t="s">
        <v>590</v>
      </c>
      <c r="C177" s="44" t="s">
        <v>383</v>
      </c>
      <c r="D177" s="45">
        <v>37</v>
      </c>
      <c r="E177" s="45">
        <v>24</v>
      </c>
      <c r="F177" s="45">
        <v>24</v>
      </c>
      <c r="G177" s="45">
        <v>24</v>
      </c>
      <c r="H177" s="50">
        <f t="shared" si="5"/>
        <v>109</v>
      </c>
      <c r="I177" s="8"/>
      <c r="J177" s="39"/>
      <c r="K177" s="8"/>
      <c r="L177" s="6"/>
      <c r="M177" s="6"/>
      <c r="N177" s="8"/>
      <c r="O177" s="6"/>
      <c r="T177" s="4" t="s">
        <v>218</v>
      </c>
    </row>
    <row r="178" spans="1:20" ht="19.5" customHeight="1" x14ac:dyDescent="0.25">
      <c r="A178" s="38" t="s">
        <v>308</v>
      </c>
      <c r="B178" s="38" t="s">
        <v>591</v>
      </c>
      <c r="C178" s="38" t="s">
        <v>383</v>
      </c>
      <c r="D178" s="45">
        <v>5</v>
      </c>
      <c r="E178" s="45">
        <v>6</v>
      </c>
      <c r="F178" s="45">
        <v>6</v>
      </c>
      <c r="G178" s="45">
        <v>7</v>
      </c>
      <c r="H178" s="50">
        <f t="shared" si="5"/>
        <v>24</v>
      </c>
      <c r="I178" s="39"/>
      <c r="J178" s="39"/>
      <c r="K178" s="39"/>
      <c r="L178" s="38"/>
      <c r="M178" s="38"/>
      <c r="N178" s="39"/>
      <c r="O178" s="38"/>
      <c r="T178" s="4" t="s">
        <v>219</v>
      </c>
    </row>
    <row r="179" spans="1:20" ht="19.5" customHeight="1" x14ac:dyDescent="0.25">
      <c r="A179" s="38" t="s">
        <v>316</v>
      </c>
      <c r="B179" s="38" t="s">
        <v>621</v>
      </c>
      <c r="C179" s="38" t="s">
        <v>383</v>
      </c>
      <c r="D179" s="45">
        <v>12</v>
      </c>
      <c r="E179" s="45">
        <v>12</v>
      </c>
      <c r="F179" s="45">
        <v>12</v>
      </c>
      <c r="G179" s="45">
        <v>12</v>
      </c>
      <c r="H179" s="50">
        <f t="shared" si="5"/>
        <v>48</v>
      </c>
      <c r="I179" s="39"/>
      <c r="J179" s="39"/>
      <c r="K179" s="39"/>
      <c r="L179" s="38"/>
      <c r="M179" s="38"/>
      <c r="N179" s="39"/>
      <c r="O179" s="38"/>
      <c r="T179" s="4" t="s">
        <v>220</v>
      </c>
    </row>
    <row r="180" spans="1:20" ht="19.5" customHeight="1" x14ac:dyDescent="0.25">
      <c r="A180" s="38" t="s">
        <v>321</v>
      </c>
      <c r="B180" s="38" t="s">
        <v>592</v>
      </c>
      <c r="C180" s="38" t="s">
        <v>383</v>
      </c>
      <c r="D180" s="45">
        <v>9</v>
      </c>
      <c r="E180" s="45">
        <v>9</v>
      </c>
      <c r="F180" s="45">
        <v>9</v>
      </c>
      <c r="G180" s="45">
        <v>9</v>
      </c>
      <c r="H180" s="50">
        <f t="shared" si="5"/>
        <v>36</v>
      </c>
      <c r="I180" s="39"/>
      <c r="J180" s="39"/>
      <c r="K180" s="39"/>
      <c r="L180" s="38"/>
      <c r="M180" s="38"/>
      <c r="N180" s="39"/>
      <c r="O180" s="38"/>
      <c r="T180" s="4" t="s">
        <v>221</v>
      </c>
    </row>
    <row r="181" spans="1:20" ht="19.5" customHeight="1" x14ac:dyDescent="0.25">
      <c r="A181" s="6" t="s">
        <v>327</v>
      </c>
      <c r="B181" s="6" t="s">
        <v>593</v>
      </c>
      <c r="C181" s="44" t="s">
        <v>383</v>
      </c>
      <c r="D181" s="45">
        <v>1</v>
      </c>
      <c r="E181" s="45">
        <v>1</v>
      </c>
      <c r="F181" s="45">
        <v>1</v>
      </c>
      <c r="G181" s="45">
        <v>1</v>
      </c>
      <c r="H181" s="50">
        <f t="shared" si="5"/>
        <v>4</v>
      </c>
      <c r="I181" s="8"/>
      <c r="J181" s="39"/>
      <c r="K181" s="8"/>
      <c r="L181" s="6"/>
      <c r="M181" s="6"/>
      <c r="N181" s="8"/>
      <c r="O181" s="6"/>
      <c r="T181" s="4" t="s">
        <v>224</v>
      </c>
    </row>
    <row r="182" spans="1:20" ht="19.5" customHeight="1" x14ac:dyDescent="0.25">
      <c r="A182" s="38" t="s">
        <v>328</v>
      </c>
      <c r="B182" s="38" t="s">
        <v>594</v>
      </c>
      <c r="C182" s="38" t="s">
        <v>383</v>
      </c>
      <c r="D182" s="45">
        <v>9</v>
      </c>
      <c r="E182" s="45">
        <v>6</v>
      </c>
      <c r="F182" s="45">
        <v>6</v>
      </c>
      <c r="G182" s="45">
        <v>6</v>
      </c>
      <c r="H182" s="50">
        <f t="shared" si="5"/>
        <v>27</v>
      </c>
      <c r="I182" s="39"/>
      <c r="J182" s="39"/>
      <c r="K182" s="39"/>
      <c r="L182" s="38"/>
      <c r="M182" s="38"/>
      <c r="N182" s="39"/>
      <c r="O182" s="38"/>
      <c r="T182" s="4" t="s">
        <v>225</v>
      </c>
    </row>
    <row r="183" spans="1:20" x14ac:dyDescent="0.25">
      <c r="A183" s="38" t="s">
        <v>333</v>
      </c>
      <c r="B183" s="38" t="s">
        <v>595</v>
      </c>
      <c r="C183" s="38" t="s">
        <v>383</v>
      </c>
      <c r="D183" s="45">
        <v>0</v>
      </c>
      <c r="E183" s="45">
        <v>8</v>
      </c>
      <c r="F183" s="45">
        <v>2</v>
      </c>
      <c r="G183" s="45">
        <v>2</v>
      </c>
      <c r="H183" s="50">
        <f t="shared" si="5"/>
        <v>12</v>
      </c>
      <c r="I183" s="39"/>
      <c r="J183" s="39"/>
      <c r="K183" s="39"/>
      <c r="L183" s="38"/>
      <c r="M183" s="38"/>
      <c r="N183" s="39"/>
      <c r="O183" s="38"/>
      <c r="T183" s="4" t="s">
        <v>226</v>
      </c>
    </row>
    <row r="184" spans="1:20" ht="19.5" customHeight="1" x14ac:dyDescent="0.25">
      <c r="A184" s="6" t="s">
        <v>596</v>
      </c>
      <c r="B184" s="6" t="s">
        <v>597</v>
      </c>
      <c r="C184" s="44" t="s">
        <v>383</v>
      </c>
      <c r="D184" s="45">
        <v>7</v>
      </c>
      <c r="E184" s="45">
        <v>6</v>
      </c>
      <c r="F184" s="45">
        <v>7</v>
      </c>
      <c r="G184" s="45">
        <v>6</v>
      </c>
      <c r="H184" s="50">
        <f t="shared" si="5"/>
        <v>26</v>
      </c>
      <c r="I184" s="8"/>
      <c r="J184" s="39"/>
      <c r="K184" s="8"/>
      <c r="L184" s="6"/>
      <c r="M184" s="6"/>
      <c r="N184" s="8"/>
      <c r="O184" s="6"/>
      <c r="T184" s="4" t="s">
        <v>227</v>
      </c>
    </row>
    <row r="185" spans="1:20" x14ac:dyDescent="0.25">
      <c r="A185" s="11"/>
      <c r="B185" s="11"/>
      <c r="C185" s="11"/>
      <c r="D185" s="11"/>
      <c r="E185" s="11"/>
      <c r="F185" s="11"/>
      <c r="G185" s="11"/>
      <c r="H185" s="49"/>
      <c r="I185" s="42"/>
      <c r="J185" s="42"/>
      <c r="K185" s="42"/>
      <c r="L185" s="11"/>
      <c r="M185" s="11"/>
      <c r="N185" s="42"/>
      <c r="O185" s="43"/>
      <c r="T185" s="4" t="s">
        <v>228</v>
      </c>
    </row>
    <row r="186" spans="1:20" x14ac:dyDescent="0.25">
      <c r="O186" s="1"/>
      <c r="T186" s="4" t="s">
        <v>229</v>
      </c>
    </row>
    <row r="187" spans="1:20" x14ac:dyDescent="0.25">
      <c r="O187" s="1"/>
      <c r="T187" s="4" t="s">
        <v>230</v>
      </c>
    </row>
    <row r="188" spans="1:20" x14ac:dyDescent="0.25">
      <c r="O188" s="1"/>
      <c r="T188" s="4" t="s">
        <v>231</v>
      </c>
    </row>
    <row r="189" spans="1:20" x14ac:dyDescent="0.25">
      <c r="O189" s="1"/>
      <c r="T189" s="4" t="s">
        <v>232</v>
      </c>
    </row>
    <row r="190" spans="1:20" x14ac:dyDescent="0.25">
      <c r="O190" s="1"/>
      <c r="T190" s="4" t="s">
        <v>233</v>
      </c>
    </row>
    <row r="191" spans="1:20" x14ac:dyDescent="0.25">
      <c r="O191" s="1"/>
      <c r="T191" s="4" t="s">
        <v>234</v>
      </c>
    </row>
    <row r="192" spans="1:20" x14ac:dyDescent="0.25">
      <c r="O192" s="1"/>
      <c r="T192" s="4" t="s">
        <v>235</v>
      </c>
    </row>
    <row r="193" spans="15:20" x14ac:dyDescent="0.25">
      <c r="O193" s="1"/>
      <c r="T193" s="4" t="s">
        <v>236</v>
      </c>
    </row>
    <row r="194" spans="15:20" x14ac:dyDescent="0.25">
      <c r="O194" s="1"/>
      <c r="T194" s="4" t="s">
        <v>237</v>
      </c>
    </row>
    <row r="195" spans="15:20" x14ac:dyDescent="0.25">
      <c r="O195" s="1"/>
      <c r="T195" s="4" t="s">
        <v>238</v>
      </c>
    </row>
    <row r="196" spans="15:20" x14ac:dyDescent="0.25">
      <c r="O196" s="1"/>
      <c r="T196" s="4" t="s">
        <v>239</v>
      </c>
    </row>
    <row r="197" spans="15:20" x14ac:dyDescent="0.25">
      <c r="O197" s="1"/>
      <c r="T197" s="4" t="s">
        <v>240</v>
      </c>
    </row>
    <row r="198" spans="15:20" x14ac:dyDescent="0.25">
      <c r="O198" s="1"/>
      <c r="T198" s="4" t="s">
        <v>241</v>
      </c>
    </row>
    <row r="199" spans="15:20" x14ac:dyDescent="0.25">
      <c r="O199" s="1"/>
      <c r="T199" s="4" t="s">
        <v>242</v>
      </c>
    </row>
    <row r="200" spans="15:20" x14ac:dyDescent="0.25">
      <c r="O200" s="1"/>
      <c r="T200" s="4" t="s">
        <v>243</v>
      </c>
    </row>
    <row r="201" spans="15:20" x14ac:dyDescent="0.25">
      <c r="O201" s="1"/>
      <c r="T201" s="4" t="s">
        <v>244</v>
      </c>
    </row>
    <row r="202" spans="15:20" x14ac:dyDescent="0.25">
      <c r="O202" s="1"/>
      <c r="T202" s="4" t="s">
        <v>245</v>
      </c>
    </row>
    <row r="203" spans="15:20" x14ac:dyDescent="0.25">
      <c r="O203" s="1"/>
      <c r="T203" s="4" t="s">
        <v>246</v>
      </c>
    </row>
    <row r="204" spans="15:20" x14ac:dyDescent="0.25">
      <c r="O204" s="1"/>
      <c r="T204" s="4" t="s">
        <v>247</v>
      </c>
    </row>
    <row r="205" spans="15:20" x14ac:dyDescent="0.25">
      <c r="O205" s="1"/>
      <c r="T205" s="4" t="s">
        <v>248</v>
      </c>
    </row>
    <row r="206" spans="15:20" x14ac:dyDescent="0.25">
      <c r="O206" s="1"/>
      <c r="T206" s="4" t="s">
        <v>249</v>
      </c>
    </row>
    <row r="207" spans="15:20" x14ac:dyDescent="0.25">
      <c r="O207" s="1"/>
      <c r="T207" s="4" t="s">
        <v>250</v>
      </c>
    </row>
    <row r="208" spans="15:20" x14ac:dyDescent="0.25">
      <c r="O208" s="1"/>
      <c r="T208" s="4" t="s">
        <v>251</v>
      </c>
    </row>
    <row r="209" spans="15:20" x14ac:dyDescent="0.25">
      <c r="O209" s="1"/>
      <c r="T209" s="4" t="s">
        <v>252</v>
      </c>
    </row>
    <row r="210" spans="15:20" x14ac:dyDescent="0.25">
      <c r="O210" s="1"/>
      <c r="T210" s="4" t="s">
        <v>253</v>
      </c>
    </row>
    <row r="211" spans="15:20" x14ac:dyDescent="0.25">
      <c r="O211" s="1"/>
      <c r="T211" s="4" t="s">
        <v>254</v>
      </c>
    </row>
    <row r="212" spans="15:20" x14ac:dyDescent="0.25">
      <c r="O212" s="1"/>
      <c r="T212" s="4" t="s">
        <v>255</v>
      </c>
    </row>
    <row r="213" spans="15:20" x14ac:dyDescent="0.25">
      <c r="O213" s="1"/>
      <c r="T213" s="4" t="s">
        <v>256</v>
      </c>
    </row>
    <row r="214" spans="15:20" x14ac:dyDescent="0.25">
      <c r="O214" s="1"/>
      <c r="T214" s="4" t="s">
        <v>257</v>
      </c>
    </row>
    <row r="215" spans="15:20" x14ac:dyDescent="0.25">
      <c r="O215" s="1"/>
      <c r="T215" s="4" t="s">
        <v>258</v>
      </c>
    </row>
    <row r="216" spans="15:20" x14ac:dyDescent="0.25">
      <c r="O216" s="1"/>
      <c r="T216" s="4" t="s">
        <v>259</v>
      </c>
    </row>
    <row r="217" spans="15:20" x14ac:dyDescent="0.25">
      <c r="O217" s="1"/>
      <c r="T217" s="4" t="s">
        <v>260</v>
      </c>
    </row>
    <row r="218" spans="15:20" x14ac:dyDescent="0.25">
      <c r="O218" s="1"/>
      <c r="T218" s="4" t="s">
        <v>261</v>
      </c>
    </row>
    <row r="219" spans="15:20" x14ac:dyDescent="0.25">
      <c r="O219" s="1"/>
      <c r="T219" s="4" t="s">
        <v>262</v>
      </c>
    </row>
    <row r="220" spans="15:20" x14ac:dyDescent="0.25">
      <c r="O220" s="1"/>
      <c r="T220" s="4" t="s">
        <v>263</v>
      </c>
    </row>
    <row r="221" spans="15:20" x14ac:dyDescent="0.25">
      <c r="O221" s="1"/>
      <c r="T221" s="4" t="s">
        <v>264</v>
      </c>
    </row>
    <row r="222" spans="15:20" x14ac:dyDescent="0.25">
      <c r="O222" s="1"/>
      <c r="T222" s="4" t="s">
        <v>265</v>
      </c>
    </row>
    <row r="223" spans="15:20" x14ac:dyDescent="0.25">
      <c r="O223" s="1"/>
      <c r="T223" s="4" t="s">
        <v>266</v>
      </c>
    </row>
    <row r="224" spans="15:20" x14ac:dyDescent="0.25">
      <c r="O224" s="1"/>
      <c r="T224" s="4" t="s">
        <v>267</v>
      </c>
    </row>
    <row r="225" spans="15:20" x14ac:dyDescent="0.25">
      <c r="O225" s="1"/>
      <c r="T225" s="4" t="s">
        <v>268</v>
      </c>
    </row>
    <row r="226" spans="15:20" x14ac:dyDescent="0.25">
      <c r="O226" s="1"/>
      <c r="T226" s="4" t="s">
        <v>269</v>
      </c>
    </row>
    <row r="227" spans="15:20" x14ac:dyDescent="0.25">
      <c r="O227" s="1"/>
      <c r="T227" s="4" t="s">
        <v>270</v>
      </c>
    </row>
    <row r="228" spans="15:20" x14ac:dyDescent="0.25">
      <c r="O228" s="1"/>
      <c r="T228" s="4" t="s">
        <v>271</v>
      </c>
    </row>
    <row r="229" spans="15:20" x14ac:dyDescent="0.25">
      <c r="O229" s="1"/>
      <c r="T229" s="4" t="s">
        <v>272</v>
      </c>
    </row>
    <row r="230" spans="15:20" x14ac:dyDescent="0.25">
      <c r="O230" s="1"/>
      <c r="T230" s="3" t="s">
        <v>14</v>
      </c>
    </row>
    <row r="231" spans="15:20" x14ac:dyDescent="0.25">
      <c r="O231" s="1"/>
      <c r="T231" s="4" t="s">
        <v>273</v>
      </c>
    </row>
    <row r="232" spans="15:20" x14ac:dyDescent="0.25">
      <c r="O232" s="1"/>
      <c r="T232" s="4" t="s">
        <v>274</v>
      </c>
    </row>
    <row r="233" spans="15:20" x14ac:dyDescent="0.25">
      <c r="O233" s="1"/>
      <c r="T233" s="4" t="s">
        <v>275</v>
      </c>
    </row>
    <row r="234" spans="15:20" x14ac:dyDescent="0.25">
      <c r="O234" s="1"/>
      <c r="T234" s="4" t="s">
        <v>276</v>
      </c>
    </row>
    <row r="235" spans="15:20" x14ac:dyDescent="0.25">
      <c r="O235" s="1"/>
      <c r="T235" s="4" t="s">
        <v>277</v>
      </c>
    </row>
    <row r="236" spans="15:20" x14ac:dyDescent="0.25">
      <c r="O236" s="1"/>
      <c r="T236" s="4" t="s">
        <v>278</v>
      </c>
    </row>
    <row r="237" spans="15:20" x14ac:dyDescent="0.25">
      <c r="O237" s="1"/>
      <c r="T237" s="4" t="s">
        <v>279</v>
      </c>
    </row>
    <row r="238" spans="15:20" x14ac:dyDescent="0.25">
      <c r="O238" s="1"/>
      <c r="T238" s="4" t="s">
        <v>280</v>
      </c>
    </row>
    <row r="239" spans="15:20" x14ac:dyDescent="0.25">
      <c r="O239" s="1"/>
      <c r="T239" s="4" t="s">
        <v>281</v>
      </c>
    </row>
    <row r="240" spans="15:20" x14ac:dyDescent="0.25">
      <c r="O240" s="1"/>
      <c r="T240" s="4" t="s">
        <v>282</v>
      </c>
    </row>
    <row r="241" spans="15:20" x14ac:dyDescent="0.25">
      <c r="O241" s="1"/>
      <c r="T241" s="4" t="s">
        <v>283</v>
      </c>
    </row>
    <row r="242" spans="15:20" x14ac:dyDescent="0.25">
      <c r="O242" s="1"/>
      <c r="T242" s="4" t="s">
        <v>284</v>
      </c>
    </row>
    <row r="243" spans="15:20" x14ac:dyDescent="0.25">
      <c r="O243" s="1"/>
      <c r="T243" s="4" t="s">
        <v>285</v>
      </c>
    </row>
    <row r="244" spans="15:20" x14ac:dyDescent="0.25">
      <c r="O244" s="1"/>
      <c r="T244" s="4" t="s">
        <v>286</v>
      </c>
    </row>
    <row r="245" spans="15:20" x14ac:dyDescent="0.25">
      <c r="O245" s="1"/>
      <c r="T245" s="4" t="s">
        <v>287</v>
      </c>
    </row>
    <row r="246" spans="15:20" x14ac:dyDescent="0.25">
      <c r="O246" s="1"/>
      <c r="T246" s="4" t="s">
        <v>288</v>
      </c>
    </row>
    <row r="247" spans="15:20" x14ac:dyDescent="0.25">
      <c r="O247" s="1"/>
      <c r="T247" s="4" t="s">
        <v>289</v>
      </c>
    </row>
    <row r="248" spans="15:20" x14ac:dyDescent="0.25">
      <c r="O248" s="1"/>
      <c r="T248" s="4" t="s">
        <v>290</v>
      </c>
    </row>
    <row r="249" spans="15:20" x14ac:dyDescent="0.25">
      <c r="O249" s="1"/>
      <c r="T249" s="4" t="s">
        <v>291</v>
      </c>
    </row>
    <row r="250" spans="15:20" x14ac:dyDescent="0.25">
      <c r="O250" s="1"/>
      <c r="T250" s="4" t="s">
        <v>292</v>
      </c>
    </row>
    <row r="251" spans="15:20" x14ac:dyDescent="0.25">
      <c r="O251" s="1"/>
      <c r="T251" s="4" t="s">
        <v>293</v>
      </c>
    </row>
    <row r="252" spans="15:20" x14ac:dyDescent="0.25">
      <c r="O252" s="1"/>
      <c r="T252" s="4" t="s">
        <v>294</v>
      </c>
    </row>
    <row r="253" spans="15:20" x14ac:dyDescent="0.25">
      <c r="O253" s="1"/>
      <c r="T253" s="4" t="s">
        <v>295</v>
      </c>
    </row>
    <row r="254" spans="15:20" x14ac:dyDescent="0.25">
      <c r="O254" s="1"/>
      <c r="T254" s="4" t="s">
        <v>296</v>
      </c>
    </row>
    <row r="255" spans="15:20" x14ac:dyDescent="0.25">
      <c r="O255" s="1"/>
      <c r="T255" s="4" t="s">
        <v>297</v>
      </c>
    </row>
    <row r="256" spans="15:20" x14ac:dyDescent="0.25">
      <c r="O256" s="1"/>
      <c r="T256" s="4" t="s">
        <v>298</v>
      </c>
    </row>
    <row r="257" spans="15:20" x14ac:dyDescent="0.25">
      <c r="O257" s="1"/>
      <c r="T257" s="4" t="s">
        <v>299</v>
      </c>
    </row>
    <row r="258" spans="15:20" x14ac:dyDescent="0.25">
      <c r="O258" s="1"/>
      <c r="T258" s="4" t="s">
        <v>300</v>
      </c>
    </row>
    <row r="259" spans="15:20" x14ac:dyDescent="0.25">
      <c r="O259" s="1"/>
      <c r="T259" s="4" t="s">
        <v>301</v>
      </c>
    </row>
    <row r="260" spans="15:20" x14ac:dyDescent="0.25">
      <c r="O260" s="1"/>
      <c r="T260" s="4" t="s">
        <v>302</v>
      </c>
    </row>
    <row r="261" spans="15:20" x14ac:dyDescent="0.25">
      <c r="O261" s="1"/>
      <c r="T261" s="4" t="s">
        <v>303</v>
      </c>
    </row>
    <row r="262" spans="15:20" x14ac:dyDescent="0.25">
      <c r="O262" s="1"/>
      <c r="T262" s="4" t="s">
        <v>304</v>
      </c>
    </row>
    <row r="263" spans="15:20" x14ac:dyDescent="0.25">
      <c r="O263" s="1"/>
      <c r="T263" s="4" t="s">
        <v>305</v>
      </c>
    </row>
    <row r="264" spans="15:20" x14ac:dyDescent="0.25">
      <c r="O264" s="1"/>
      <c r="T264" s="4" t="s">
        <v>306</v>
      </c>
    </row>
    <row r="265" spans="15:20" x14ac:dyDescent="0.25">
      <c r="O265" s="1"/>
      <c r="T265" s="4" t="s">
        <v>307</v>
      </c>
    </row>
    <row r="266" spans="15:20" x14ac:dyDescent="0.25">
      <c r="O266" s="1"/>
      <c r="T266" s="4" t="s">
        <v>308</v>
      </c>
    </row>
    <row r="267" spans="15:20" x14ac:dyDescent="0.25">
      <c r="O267" s="1"/>
      <c r="T267" s="4" t="s">
        <v>309</v>
      </c>
    </row>
    <row r="268" spans="15:20" x14ac:dyDescent="0.25">
      <c r="O268" s="1"/>
      <c r="T268" s="4" t="s">
        <v>310</v>
      </c>
    </row>
    <row r="269" spans="15:20" x14ac:dyDescent="0.25">
      <c r="O269" s="1"/>
      <c r="T269" s="4" t="s">
        <v>311</v>
      </c>
    </row>
    <row r="270" spans="15:20" x14ac:dyDescent="0.25">
      <c r="O270" s="1"/>
      <c r="T270" s="4" t="s">
        <v>312</v>
      </c>
    </row>
    <row r="271" spans="15:20" x14ac:dyDescent="0.25">
      <c r="O271" s="1"/>
      <c r="T271" s="4" t="s">
        <v>313</v>
      </c>
    </row>
    <row r="272" spans="15:20" x14ac:dyDescent="0.25">
      <c r="O272" s="1"/>
      <c r="T272" s="4" t="s">
        <v>314</v>
      </c>
    </row>
    <row r="273" spans="15:20" x14ac:dyDescent="0.25">
      <c r="O273" s="1"/>
      <c r="T273" s="4" t="s">
        <v>315</v>
      </c>
    </row>
    <row r="274" spans="15:20" x14ac:dyDescent="0.25">
      <c r="O274" s="1"/>
      <c r="T274" s="4" t="s">
        <v>316</v>
      </c>
    </row>
    <row r="275" spans="15:20" x14ac:dyDescent="0.25">
      <c r="O275" s="1"/>
      <c r="T275" s="4" t="s">
        <v>317</v>
      </c>
    </row>
    <row r="276" spans="15:20" x14ac:dyDescent="0.25">
      <c r="O276" s="1"/>
      <c r="T276" s="4" t="s">
        <v>318</v>
      </c>
    </row>
    <row r="277" spans="15:20" x14ac:dyDescent="0.25">
      <c r="O277" s="1"/>
      <c r="T277" s="4" t="s">
        <v>319</v>
      </c>
    </row>
    <row r="278" spans="15:20" x14ac:dyDescent="0.25">
      <c r="O278" s="1"/>
      <c r="T278" s="4" t="s">
        <v>320</v>
      </c>
    </row>
    <row r="279" spans="15:20" x14ac:dyDescent="0.25">
      <c r="O279" s="1"/>
      <c r="T279" s="4" t="s">
        <v>321</v>
      </c>
    </row>
    <row r="280" spans="15:20" x14ac:dyDescent="0.25">
      <c r="O280" s="1"/>
      <c r="T280" s="4" t="s">
        <v>322</v>
      </c>
    </row>
    <row r="281" spans="15:20" x14ac:dyDescent="0.25">
      <c r="O281" s="1"/>
      <c r="T281" s="4" t="s">
        <v>323</v>
      </c>
    </row>
    <row r="282" spans="15:20" x14ac:dyDescent="0.25">
      <c r="O282" s="1"/>
      <c r="T282" s="4" t="s">
        <v>324</v>
      </c>
    </row>
    <row r="283" spans="15:20" x14ac:dyDescent="0.25">
      <c r="O283" s="1"/>
      <c r="T283" s="4" t="s">
        <v>325</v>
      </c>
    </row>
    <row r="284" spans="15:20" x14ac:dyDescent="0.25">
      <c r="O284" s="1"/>
      <c r="T284" s="4" t="s">
        <v>326</v>
      </c>
    </row>
    <row r="285" spans="15:20" x14ac:dyDescent="0.25">
      <c r="O285" s="1"/>
      <c r="T285" s="4" t="s">
        <v>327</v>
      </c>
    </row>
    <row r="286" spans="15:20" x14ac:dyDescent="0.25">
      <c r="O286" s="1"/>
      <c r="T286" s="4" t="s">
        <v>328</v>
      </c>
    </row>
    <row r="287" spans="15:20" x14ac:dyDescent="0.25">
      <c r="O287" s="1"/>
      <c r="T287" s="4" t="s">
        <v>329</v>
      </c>
    </row>
    <row r="288" spans="15:20" x14ac:dyDescent="0.25">
      <c r="O288" s="1"/>
      <c r="T288" s="4" t="s">
        <v>330</v>
      </c>
    </row>
    <row r="289" spans="15:20" x14ac:dyDescent="0.25">
      <c r="O289" s="1"/>
      <c r="T289" s="4" t="s">
        <v>331</v>
      </c>
    </row>
    <row r="290" spans="15:20" x14ac:dyDescent="0.25">
      <c r="O290" s="1"/>
      <c r="T290" s="4" t="s">
        <v>332</v>
      </c>
    </row>
    <row r="291" spans="15:20" x14ac:dyDescent="0.25">
      <c r="O291" s="1"/>
      <c r="T291" s="4" t="s">
        <v>333</v>
      </c>
    </row>
    <row r="292" spans="15:20" x14ac:dyDescent="0.25">
      <c r="O292" s="1"/>
      <c r="T292" s="4" t="s">
        <v>334</v>
      </c>
    </row>
    <row r="293" spans="15:20" x14ac:dyDescent="0.25">
      <c r="O293" s="1"/>
      <c r="T293" s="4" t="s">
        <v>335</v>
      </c>
    </row>
    <row r="294" spans="15:20" x14ac:dyDescent="0.25">
      <c r="O294" s="1"/>
      <c r="T294" s="4" t="s">
        <v>336</v>
      </c>
    </row>
    <row r="295" spans="15:20" x14ac:dyDescent="0.25">
      <c r="O295" s="1"/>
      <c r="T295" s="4" t="s">
        <v>337</v>
      </c>
    </row>
    <row r="296" spans="15:20" x14ac:dyDescent="0.25">
      <c r="O296" s="1"/>
      <c r="T296" s="4" t="s">
        <v>338</v>
      </c>
    </row>
    <row r="297" spans="15:20" x14ac:dyDescent="0.25">
      <c r="O297" s="1"/>
      <c r="T297" s="4" t="s">
        <v>339</v>
      </c>
    </row>
    <row r="298" spans="15:20" x14ac:dyDescent="0.25">
      <c r="O298" s="1"/>
      <c r="T298" s="4" t="s">
        <v>340</v>
      </c>
    </row>
    <row r="299" spans="15:20" x14ac:dyDescent="0.25">
      <c r="O299" s="1"/>
      <c r="T299" s="4" t="s">
        <v>341</v>
      </c>
    </row>
    <row r="300" spans="15:20" x14ac:dyDescent="0.25">
      <c r="O300" s="1"/>
      <c r="T300" s="4" t="s">
        <v>342</v>
      </c>
    </row>
    <row r="301" spans="15:20" x14ac:dyDescent="0.25">
      <c r="O301" s="1"/>
      <c r="T301" s="4" t="s">
        <v>343</v>
      </c>
    </row>
    <row r="302" spans="15:20" x14ac:dyDescent="0.25">
      <c r="O302" s="1"/>
      <c r="T302" s="4" t="s">
        <v>344</v>
      </c>
    </row>
    <row r="303" spans="15:20" x14ac:dyDescent="0.25">
      <c r="O303" s="1"/>
      <c r="T303" s="4" t="s">
        <v>345</v>
      </c>
    </row>
    <row r="304" spans="15:20" x14ac:dyDescent="0.25">
      <c r="O304" s="1"/>
      <c r="T304" s="4" t="s">
        <v>346</v>
      </c>
    </row>
    <row r="305" spans="15:20" x14ac:dyDescent="0.25">
      <c r="O305" s="1"/>
      <c r="T305" s="4" t="s">
        <v>347</v>
      </c>
    </row>
    <row r="306" spans="15:20" x14ac:dyDescent="0.25">
      <c r="O306" s="1"/>
      <c r="T306" s="4" t="s">
        <v>348</v>
      </c>
    </row>
    <row r="307" spans="15:20" x14ac:dyDescent="0.25">
      <c r="O307" s="1"/>
      <c r="T307" s="4" t="s">
        <v>349</v>
      </c>
    </row>
    <row r="308" spans="15:20" x14ac:dyDescent="0.25">
      <c r="O308" s="1"/>
      <c r="T308" s="4" t="s">
        <v>350</v>
      </c>
    </row>
    <row r="309" spans="15:20" x14ac:dyDescent="0.25">
      <c r="O309" s="1"/>
      <c r="T309" s="4" t="s">
        <v>351</v>
      </c>
    </row>
    <row r="310" spans="15:20" x14ac:dyDescent="0.25">
      <c r="O310" s="1"/>
      <c r="T310" s="4" t="s">
        <v>352</v>
      </c>
    </row>
    <row r="311" spans="15:20" x14ac:dyDescent="0.25">
      <c r="O311" s="1"/>
      <c r="T311" s="4" t="s">
        <v>353</v>
      </c>
    </row>
    <row r="312" spans="15:20" x14ac:dyDescent="0.25">
      <c r="O312" s="1"/>
      <c r="T312" s="4" t="s">
        <v>354</v>
      </c>
    </row>
    <row r="313" spans="15:20" x14ac:dyDescent="0.25">
      <c r="O313" s="1"/>
      <c r="T313" s="4" t="s">
        <v>355</v>
      </c>
    </row>
    <row r="314" spans="15:20" x14ac:dyDescent="0.25">
      <c r="O314" s="1"/>
      <c r="T314" s="4" t="s">
        <v>356</v>
      </c>
    </row>
    <row r="315" spans="15:20" x14ac:dyDescent="0.25">
      <c r="O315" s="1"/>
      <c r="T315" s="4" t="s">
        <v>357</v>
      </c>
    </row>
    <row r="316" spans="15:20" x14ac:dyDescent="0.25">
      <c r="O316" s="1"/>
      <c r="T316" s="4" t="s">
        <v>358</v>
      </c>
    </row>
    <row r="317" spans="15:20" x14ac:dyDescent="0.25">
      <c r="O317" s="1"/>
      <c r="T317" s="4" t="s">
        <v>359</v>
      </c>
    </row>
    <row r="318" spans="15:20" x14ac:dyDescent="0.25">
      <c r="O318" s="1"/>
      <c r="T318" s="4" t="s">
        <v>360</v>
      </c>
    </row>
    <row r="319" spans="15:20" x14ac:dyDescent="0.25">
      <c r="O319" s="1"/>
      <c r="T319" s="4" t="s">
        <v>361</v>
      </c>
    </row>
    <row r="320" spans="15:20" x14ac:dyDescent="0.25">
      <c r="O320" s="1"/>
      <c r="T320" s="4" t="s">
        <v>362</v>
      </c>
    </row>
    <row r="321" spans="15:20" x14ac:dyDescent="0.25">
      <c r="O321" s="1"/>
      <c r="T321" s="4" t="s">
        <v>363</v>
      </c>
    </row>
    <row r="322" spans="15:20" x14ac:dyDescent="0.25">
      <c r="O322" s="1"/>
      <c r="T322" s="4" t="s">
        <v>364</v>
      </c>
    </row>
    <row r="323" spans="15:20" x14ac:dyDescent="0.25">
      <c r="O323" s="1"/>
      <c r="T323" s="4" t="s">
        <v>365</v>
      </c>
    </row>
    <row r="324" spans="15:20" x14ac:dyDescent="0.25">
      <c r="O324" s="1"/>
      <c r="T324" s="4" t="s">
        <v>366</v>
      </c>
    </row>
    <row r="325" spans="15:20" x14ac:dyDescent="0.25">
      <c r="O325" s="1"/>
      <c r="T325" s="4" t="s">
        <v>367</v>
      </c>
    </row>
    <row r="326" spans="15:20" x14ac:dyDescent="0.25">
      <c r="O326" s="1"/>
      <c r="T326" s="4" t="s">
        <v>368</v>
      </c>
    </row>
    <row r="327" spans="15:20" x14ac:dyDescent="0.25">
      <c r="O327" s="1"/>
    </row>
    <row r="328" spans="15:20" x14ac:dyDescent="0.25">
      <c r="O328" s="1"/>
    </row>
    <row r="329" spans="15:20" x14ac:dyDescent="0.25">
      <c r="O329" s="1"/>
    </row>
    <row r="330" spans="15:20" x14ac:dyDescent="0.25">
      <c r="O330" s="1"/>
    </row>
    <row r="331" spans="15:20" x14ac:dyDescent="0.25">
      <c r="O331" s="1"/>
    </row>
    <row r="332" spans="15:20" x14ac:dyDescent="0.25">
      <c r="O332" s="1"/>
    </row>
    <row r="333" spans="15:20" x14ac:dyDescent="0.25">
      <c r="O333" s="1"/>
    </row>
    <row r="334" spans="15:20" x14ac:dyDescent="0.25">
      <c r="O334" s="1"/>
    </row>
    <row r="335" spans="15:20" x14ac:dyDescent="0.25">
      <c r="O335" s="1"/>
    </row>
  </sheetData>
  <mergeCells count="4">
    <mergeCell ref="A3:A5"/>
    <mergeCell ref="A6:O6"/>
    <mergeCell ref="A7:B7"/>
    <mergeCell ref="D9:G9"/>
  </mergeCells>
  <dataValidations xWindow="551" yWindow="560" count="12">
    <dataValidation allowBlank="1" showInputMessage="1" showErrorMessage="1" promptTitle="PACC" prompt="Digite la cantidad requerida en este período._x000a_" sqref="D130 D11:G129 E130:G184"/>
    <dataValidation allowBlank="1" showInputMessage="1" showErrorMessage="1" promptTitle="PACC" prompt="Este valor se calculará automáticamente, resultado de la multiplicación de la cantidad total por el precio unitario estimado." sqref="N20:N26 J11:J129"/>
    <dataValidation allowBlank="1" showInputMessage="1" showErrorMessage="1" promptTitle="PACC" prompt="Digite el valor adquirido." sqref="N11:N19 N27:N129"/>
    <dataValidation allowBlank="1" showInputMessage="1" showErrorMessage="1" promptTitle="PACC" prompt="Digite la fuente de financiamiento del procedimiento de referencia." sqref="M11:M25 M27:M129"/>
    <dataValidation allowBlank="1" showInputMessage="1" showErrorMessage="1" promptTitle="PACC" prompt="Digite la descripción de la compra o contratación." sqref="B133 B11:B130 B142:B157 B160:B184"/>
    <dataValidation allowBlank="1" showInputMessage="1" showErrorMessage="1" promptTitle="PACC" prompt="Este valor se calculará sumando los costos totales que posean el mismo Código de Catálogo de Bienes y Servicios." sqref="K11:K129"/>
    <dataValidation allowBlank="1" showInputMessage="1" showErrorMessage="1" promptTitle="PACC" prompt="Digite la unidad de medida._x000a__x000a_" sqref="C11:C130"/>
    <dataValidation type="list" allowBlank="1" showInputMessage="1" showErrorMessage="1" promptTitle="PACC" prompt="Seleccione el procedimiento de selección." sqref="L11:L184">
      <formula1>$W$11:$W$16</formula1>
    </dataValidation>
    <dataValidation allowBlank="1" showInputMessage="1" showErrorMessage="1" promptTitle="PACC" prompt="Digite las observaciones que considere." sqref="O11:O184"/>
    <dataValidation allowBlank="1" showInputMessage="1" showErrorMessage="1" promptTitle="PACC" prompt="Digite el precio unitario estimado._x000a_" sqref="I11:I184"/>
    <dataValidation allowBlank="1" showInputMessage="1" showErrorMessage="1" promptTitle="PACC" prompt="La cantidad total resultará de la suma de las cantidades requeridas en cada trimestre. " sqref="H11:H184"/>
    <dataValidation type="list" allowBlank="1" showInputMessage="1" showErrorMessage="1" promptTitle="PACC" prompt="Seleccione el Código de Bienes y Servicios._x000a_" sqref="A11:A129">
      <formula1>$T$11:$T$326</formula1>
    </dataValidation>
  </dataValidation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0"/>
  <sheetViews>
    <sheetView topLeftCell="A5" zoomScale="55" zoomScaleNormal="55" workbookViewId="0">
      <selection activeCell="J19" sqref="J19"/>
    </sheetView>
  </sheetViews>
  <sheetFormatPr baseColWidth="10" defaultRowHeight="18" x14ac:dyDescent="0.25"/>
  <cols>
    <col min="1" max="1" width="40.5703125" style="83" customWidth="1"/>
    <col min="2" max="2" width="47" style="83" customWidth="1"/>
    <col min="3" max="3" width="19.7109375" style="83" customWidth="1"/>
    <col min="4" max="4" width="10.28515625" style="83" customWidth="1"/>
    <col min="5" max="5" width="11.42578125" style="83" customWidth="1"/>
    <col min="6" max="6" width="10.28515625" style="83" customWidth="1"/>
    <col min="7" max="7" width="11" style="83" customWidth="1"/>
    <col min="8" max="8" width="19.140625" style="83" customWidth="1"/>
    <col min="9" max="9" width="25" style="83" customWidth="1"/>
    <col min="10" max="10" width="36.42578125" style="83" customWidth="1"/>
    <col min="11" max="11" width="36.7109375" style="83" customWidth="1"/>
    <col min="12" max="12" width="46.7109375" style="83" customWidth="1"/>
    <col min="13" max="13" width="33.85546875" style="83" customWidth="1"/>
    <col min="14" max="14" width="39.28515625" style="83" customWidth="1"/>
    <col min="15" max="15" width="37.7109375" style="83" customWidth="1"/>
    <col min="16" max="16" width="19.42578125" style="83" customWidth="1"/>
    <col min="17" max="17" width="18.85546875" style="83" customWidth="1"/>
    <col min="18" max="18" width="17.140625" style="83" customWidth="1"/>
    <col min="19" max="19" width="21.42578125" style="83" customWidth="1"/>
    <col min="20" max="20" width="64.5703125" style="83" hidden="1" customWidth="1"/>
    <col min="21" max="21" width="20.85546875" style="83" customWidth="1"/>
    <col min="22" max="22" width="0" style="83" hidden="1" customWidth="1"/>
    <col min="23" max="23" width="52.28515625" style="83" hidden="1" customWidth="1"/>
    <col min="24" max="24" width="17.7109375" style="83" customWidth="1"/>
    <col min="25" max="256" width="11.42578125" style="83"/>
    <col min="257" max="257" width="40.5703125" style="83" customWidth="1"/>
    <col min="258" max="258" width="47" style="83" customWidth="1"/>
    <col min="259" max="259" width="19.7109375" style="83" customWidth="1"/>
    <col min="260" max="260" width="10.28515625" style="83" customWidth="1"/>
    <col min="261" max="261" width="11.42578125" style="83" customWidth="1"/>
    <col min="262" max="262" width="10.28515625" style="83" customWidth="1"/>
    <col min="263" max="263" width="11" style="83" customWidth="1"/>
    <col min="264" max="264" width="19.140625" style="83" customWidth="1"/>
    <col min="265" max="265" width="25" style="83" customWidth="1"/>
    <col min="266" max="266" width="36.42578125" style="83" customWidth="1"/>
    <col min="267" max="267" width="36.7109375" style="83" customWidth="1"/>
    <col min="268" max="268" width="46.7109375" style="83" customWidth="1"/>
    <col min="269" max="269" width="33.85546875" style="83" customWidth="1"/>
    <col min="270" max="270" width="39.28515625" style="83" customWidth="1"/>
    <col min="271" max="271" width="37.7109375" style="83" customWidth="1"/>
    <col min="272" max="272" width="19.42578125" style="83" customWidth="1"/>
    <col min="273" max="273" width="18.85546875" style="83" customWidth="1"/>
    <col min="274" max="274" width="17.140625" style="83" customWidth="1"/>
    <col min="275" max="275" width="21.42578125" style="83" customWidth="1"/>
    <col min="276" max="276" width="0" style="83" hidden="1" customWidth="1"/>
    <col min="277" max="277" width="20.85546875" style="83" customWidth="1"/>
    <col min="278" max="279" width="0" style="83" hidden="1" customWidth="1"/>
    <col min="280" max="280" width="17.7109375" style="83" customWidth="1"/>
    <col min="281" max="512" width="11.42578125" style="83"/>
    <col min="513" max="513" width="40.5703125" style="83" customWidth="1"/>
    <col min="514" max="514" width="47" style="83" customWidth="1"/>
    <col min="515" max="515" width="19.7109375" style="83" customWidth="1"/>
    <col min="516" max="516" width="10.28515625" style="83" customWidth="1"/>
    <col min="517" max="517" width="11.42578125" style="83" customWidth="1"/>
    <col min="518" max="518" width="10.28515625" style="83" customWidth="1"/>
    <col min="519" max="519" width="11" style="83" customWidth="1"/>
    <col min="520" max="520" width="19.140625" style="83" customWidth="1"/>
    <col min="521" max="521" width="25" style="83" customWidth="1"/>
    <col min="522" max="522" width="36.42578125" style="83" customWidth="1"/>
    <col min="523" max="523" width="36.7109375" style="83" customWidth="1"/>
    <col min="524" max="524" width="46.7109375" style="83" customWidth="1"/>
    <col min="525" max="525" width="33.85546875" style="83" customWidth="1"/>
    <col min="526" max="526" width="39.28515625" style="83" customWidth="1"/>
    <col min="527" max="527" width="37.7109375" style="83" customWidth="1"/>
    <col min="528" max="528" width="19.42578125" style="83" customWidth="1"/>
    <col min="529" max="529" width="18.85546875" style="83" customWidth="1"/>
    <col min="530" max="530" width="17.140625" style="83" customWidth="1"/>
    <col min="531" max="531" width="21.42578125" style="83" customWidth="1"/>
    <col min="532" max="532" width="0" style="83" hidden="1" customWidth="1"/>
    <col min="533" max="533" width="20.85546875" style="83" customWidth="1"/>
    <col min="534" max="535" width="0" style="83" hidden="1" customWidth="1"/>
    <col min="536" max="536" width="17.7109375" style="83" customWidth="1"/>
    <col min="537" max="768" width="11.42578125" style="83"/>
    <col min="769" max="769" width="40.5703125" style="83" customWidth="1"/>
    <col min="770" max="770" width="47" style="83" customWidth="1"/>
    <col min="771" max="771" width="19.7109375" style="83" customWidth="1"/>
    <col min="772" max="772" width="10.28515625" style="83" customWidth="1"/>
    <col min="773" max="773" width="11.42578125" style="83" customWidth="1"/>
    <col min="774" max="774" width="10.28515625" style="83" customWidth="1"/>
    <col min="775" max="775" width="11" style="83" customWidth="1"/>
    <col min="776" max="776" width="19.140625" style="83" customWidth="1"/>
    <col min="777" max="777" width="25" style="83" customWidth="1"/>
    <col min="778" max="778" width="36.42578125" style="83" customWidth="1"/>
    <col min="779" max="779" width="36.7109375" style="83" customWidth="1"/>
    <col min="780" max="780" width="46.7109375" style="83" customWidth="1"/>
    <col min="781" max="781" width="33.85546875" style="83" customWidth="1"/>
    <col min="782" max="782" width="39.28515625" style="83" customWidth="1"/>
    <col min="783" max="783" width="37.7109375" style="83" customWidth="1"/>
    <col min="784" max="784" width="19.42578125" style="83" customWidth="1"/>
    <col min="785" max="785" width="18.85546875" style="83" customWidth="1"/>
    <col min="786" max="786" width="17.140625" style="83" customWidth="1"/>
    <col min="787" max="787" width="21.42578125" style="83" customWidth="1"/>
    <col min="788" max="788" width="0" style="83" hidden="1" customWidth="1"/>
    <col min="789" max="789" width="20.85546875" style="83" customWidth="1"/>
    <col min="790" max="791" width="0" style="83" hidden="1" customWidth="1"/>
    <col min="792" max="792" width="17.7109375" style="83" customWidth="1"/>
    <col min="793" max="1024" width="11.42578125" style="83"/>
    <col min="1025" max="1025" width="40.5703125" style="83" customWidth="1"/>
    <col min="1026" max="1026" width="47" style="83" customWidth="1"/>
    <col min="1027" max="1027" width="19.7109375" style="83" customWidth="1"/>
    <col min="1028" max="1028" width="10.28515625" style="83" customWidth="1"/>
    <col min="1029" max="1029" width="11.42578125" style="83" customWidth="1"/>
    <col min="1030" max="1030" width="10.28515625" style="83" customWidth="1"/>
    <col min="1031" max="1031" width="11" style="83" customWidth="1"/>
    <col min="1032" max="1032" width="19.140625" style="83" customWidth="1"/>
    <col min="1033" max="1033" width="25" style="83" customWidth="1"/>
    <col min="1034" max="1034" width="36.42578125" style="83" customWidth="1"/>
    <col min="1035" max="1035" width="36.7109375" style="83" customWidth="1"/>
    <col min="1036" max="1036" width="46.7109375" style="83" customWidth="1"/>
    <col min="1037" max="1037" width="33.85546875" style="83" customWidth="1"/>
    <col min="1038" max="1038" width="39.28515625" style="83" customWidth="1"/>
    <col min="1039" max="1039" width="37.7109375" style="83" customWidth="1"/>
    <col min="1040" max="1040" width="19.42578125" style="83" customWidth="1"/>
    <col min="1041" max="1041" width="18.85546875" style="83" customWidth="1"/>
    <col min="1042" max="1042" width="17.140625" style="83" customWidth="1"/>
    <col min="1043" max="1043" width="21.42578125" style="83" customWidth="1"/>
    <col min="1044" max="1044" width="0" style="83" hidden="1" customWidth="1"/>
    <col min="1045" max="1045" width="20.85546875" style="83" customWidth="1"/>
    <col min="1046" max="1047" width="0" style="83" hidden="1" customWidth="1"/>
    <col min="1048" max="1048" width="17.7109375" style="83" customWidth="1"/>
    <col min="1049" max="1280" width="11.42578125" style="83"/>
    <col min="1281" max="1281" width="40.5703125" style="83" customWidth="1"/>
    <col min="1282" max="1282" width="47" style="83" customWidth="1"/>
    <col min="1283" max="1283" width="19.7109375" style="83" customWidth="1"/>
    <col min="1284" max="1284" width="10.28515625" style="83" customWidth="1"/>
    <col min="1285" max="1285" width="11.42578125" style="83" customWidth="1"/>
    <col min="1286" max="1286" width="10.28515625" style="83" customWidth="1"/>
    <col min="1287" max="1287" width="11" style="83" customWidth="1"/>
    <col min="1288" max="1288" width="19.140625" style="83" customWidth="1"/>
    <col min="1289" max="1289" width="25" style="83" customWidth="1"/>
    <col min="1290" max="1290" width="36.42578125" style="83" customWidth="1"/>
    <col min="1291" max="1291" width="36.7109375" style="83" customWidth="1"/>
    <col min="1292" max="1292" width="46.7109375" style="83" customWidth="1"/>
    <col min="1293" max="1293" width="33.85546875" style="83" customWidth="1"/>
    <col min="1294" max="1294" width="39.28515625" style="83" customWidth="1"/>
    <col min="1295" max="1295" width="37.7109375" style="83" customWidth="1"/>
    <col min="1296" max="1296" width="19.42578125" style="83" customWidth="1"/>
    <col min="1297" max="1297" width="18.85546875" style="83" customWidth="1"/>
    <col min="1298" max="1298" width="17.140625" style="83" customWidth="1"/>
    <col min="1299" max="1299" width="21.42578125" style="83" customWidth="1"/>
    <col min="1300" max="1300" width="0" style="83" hidden="1" customWidth="1"/>
    <col min="1301" max="1301" width="20.85546875" style="83" customWidth="1"/>
    <col min="1302" max="1303" width="0" style="83" hidden="1" customWidth="1"/>
    <col min="1304" max="1304" width="17.7109375" style="83" customWidth="1"/>
    <col min="1305" max="1536" width="11.42578125" style="83"/>
    <col min="1537" max="1537" width="40.5703125" style="83" customWidth="1"/>
    <col min="1538" max="1538" width="47" style="83" customWidth="1"/>
    <col min="1539" max="1539" width="19.7109375" style="83" customWidth="1"/>
    <col min="1540" max="1540" width="10.28515625" style="83" customWidth="1"/>
    <col min="1541" max="1541" width="11.42578125" style="83" customWidth="1"/>
    <col min="1542" max="1542" width="10.28515625" style="83" customWidth="1"/>
    <col min="1543" max="1543" width="11" style="83" customWidth="1"/>
    <col min="1544" max="1544" width="19.140625" style="83" customWidth="1"/>
    <col min="1545" max="1545" width="25" style="83" customWidth="1"/>
    <col min="1546" max="1546" width="36.42578125" style="83" customWidth="1"/>
    <col min="1547" max="1547" width="36.7109375" style="83" customWidth="1"/>
    <col min="1548" max="1548" width="46.7109375" style="83" customWidth="1"/>
    <col min="1549" max="1549" width="33.85546875" style="83" customWidth="1"/>
    <col min="1550" max="1550" width="39.28515625" style="83" customWidth="1"/>
    <col min="1551" max="1551" width="37.7109375" style="83" customWidth="1"/>
    <col min="1552" max="1552" width="19.42578125" style="83" customWidth="1"/>
    <col min="1553" max="1553" width="18.85546875" style="83" customWidth="1"/>
    <col min="1554" max="1554" width="17.140625" style="83" customWidth="1"/>
    <col min="1555" max="1555" width="21.42578125" style="83" customWidth="1"/>
    <col min="1556" max="1556" width="0" style="83" hidden="1" customWidth="1"/>
    <col min="1557" max="1557" width="20.85546875" style="83" customWidth="1"/>
    <col min="1558" max="1559" width="0" style="83" hidden="1" customWidth="1"/>
    <col min="1560" max="1560" width="17.7109375" style="83" customWidth="1"/>
    <col min="1561" max="1792" width="11.42578125" style="83"/>
    <col min="1793" max="1793" width="40.5703125" style="83" customWidth="1"/>
    <col min="1794" max="1794" width="47" style="83" customWidth="1"/>
    <col min="1795" max="1795" width="19.7109375" style="83" customWidth="1"/>
    <col min="1796" max="1796" width="10.28515625" style="83" customWidth="1"/>
    <col min="1797" max="1797" width="11.42578125" style="83" customWidth="1"/>
    <col min="1798" max="1798" width="10.28515625" style="83" customWidth="1"/>
    <col min="1799" max="1799" width="11" style="83" customWidth="1"/>
    <col min="1800" max="1800" width="19.140625" style="83" customWidth="1"/>
    <col min="1801" max="1801" width="25" style="83" customWidth="1"/>
    <col min="1802" max="1802" width="36.42578125" style="83" customWidth="1"/>
    <col min="1803" max="1803" width="36.7109375" style="83" customWidth="1"/>
    <col min="1804" max="1804" width="46.7109375" style="83" customWidth="1"/>
    <col min="1805" max="1805" width="33.85546875" style="83" customWidth="1"/>
    <col min="1806" max="1806" width="39.28515625" style="83" customWidth="1"/>
    <col min="1807" max="1807" width="37.7109375" style="83" customWidth="1"/>
    <col min="1808" max="1808" width="19.42578125" style="83" customWidth="1"/>
    <col min="1809" max="1809" width="18.85546875" style="83" customWidth="1"/>
    <col min="1810" max="1810" width="17.140625" style="83" customWidth="1"/>
    <col min="1811" max="1811" width="21.42578125" style="83" customWidth="1"/>
    <col min="1812" max="1812" width="0" style="83" hidden="1" customWidth="1"/>
    <col min="1813" max="1813" width="20.85546875" style="83" customWidth="1"/>
    <col min="1814" max="1815" width="0" style="83" hidden="1" customWidth="1"/>
    <col min="1816" max="1816" width="17.7109375" style="83" customWidth="1"/>
    <col min="1817" max="2048" width="11.42578125" style="83"/>
    <col min="2049" max="2049" width="40.5703125" style="83" customWidth="1"/>
    <col min="2050" max="2050" width="47" style="83" customWidth="1"/>
    <col min="2051" max="2051" width="19.7109375" style="83" customWidth="1"/>
    <col min="2052" max="2052" width="10.28515625" style="83" customWidth="1"/>
    <col min="2053" max="2053" width="11.42578125" style="83" customWidth="1"/>
    <col min="2054" max="2054" width="10.28515625" style="83" customWidth="1"/>
    <col min="2055" max="2055" width="11" style="83" customWidth="1"/>
    <col min="2056" max="2056" width="19.140625" style="83" customWidth="1"/>
    <col min="2057" max="2057" width="25" style="83" customWidth="1"/>
    <col min="2058" max="2058" width="36.42578125" style="83" customWidth="1"/>
    <col min="2059" max="2059" width="36.7109375" style="83" customWidth="1"/>
    <col min="2060" max="2060" width="46.7109375" style="83" customWidth="1"/>
    <col min="2061" max="2061" width="33.85546875" style="83" customWidth="1"/>
    <col min="2062" max="2062" width="39.28515625" style="83" customWidth="1"/>
    <col min="2063" max="2063" width="37.7109375" style="83" customWidth="1"/>
    <col min="2064" max="2064" width="19.42578125" style="83" customWidth="1"/>
    <col min="2065" max="2065" width="18.85546875" style="83" customWidth="1"/>
    <col min="2066" max="2066" width="17.140625" style="83" customWidth="1"/>
    <col min="2067" max="2067" width="21.42578125" style="83" customWidth="1"/>
    <col min="2068" max="2068" width="0" style="83" hidden="1" customWidth="1"/>
    <col min="2069" max="2069" width="20.85546875" style="83" customWidth="1"/>
    <col min="2070" max="2071" width="0" style="83" hidden="1" customWidth="1"/>
    <col min="2072" max="2072" width="17.7109375" style="83" customWidth="1"/>
    <col min="2073" max="2304" width="11.42578125" style="83"/>
    <col min="2305" max="2305" width="40.5703125" style="83" customWidth="1"/>
    <col min="2306" max="2306" width="47" style="83" customWidth="1"/>
    <col min="2307" max="2307" width="19.7109375" style="83" customWidth="1"/>
    <col min="2308" max="2308" width="10.28515625" style="83" customWidth="1"/>
    <col min="2309" max="2309" width="11.42578125" style="83" customWidth="1"/>
    <col min="2310" max="2310" width="10.28515625" style="83" customWidth="1"/>
    <col min="2311" max="2311" width="11" style="83" customWidth="1"/>
    <col min="2312" max="2312" width="19.140625" style="83" customWidth="1"/>
    <col min="2313" max="2313" width="25" style="83" customWidth="1"/>
    <col min="2314" max="2314" width="36.42578125" style="83" customWidth="1"/>
    <col min="2315" max="2315" width="36.7109375" style="83" customWidth="1"/>
    <col min="2316" max="2316" width="46.7109375" style="83" customWidth="1"/>
    <col min="2317" max="2317" width="33.85546875" style="83" customWidth="1"/>
    <col min="2318" max="2318" width="39.28515625" style="83" customWidth="1"/>
    <col min="2319" max="2319" width="37.7109375" style="83" customWidth="1"/>
    <col min="2320" max="2320" width="19.42578125" style="83" customWidth="1"/>
    <col min="2321" max="2321" width="18.85546875" style="83" customWidth="1"/>
    <col min="2322" max="2322" width="17.140625" style="83" customWidth="1"/>
    <col min="2323" max="2323" width="21.42578125" style="83" customWidth="1"/>
    <col min="2324" max="2324" width="0" style="83" hidden="1" customWidth="1"/>
    <col min="2325" max="2325" width="20.85546875" style="83" customWidth="1"/>
    <col min="2326" max="2327" width="0" style="83" hidden="1" customWidth="1"/>
    <col min="2328" max="2328" width="17.7109375" style="83" customWidth="1"/>
    <col min="2329" max="2560" width="11.42578125" style="83"/>
    <col min="2561" max="2561" width="40.5703125" style="83" customWidth="1"/>
    <col min="2562" max="2562" width="47" style="83" customWidth="1"/>
    <col min="2563" max="2563" width="19.7109375" style="83" customWidth="1"/>
    <col min="2564" max="2564" width="10.28515625" style="83" customWidth="1"/>
    <col min="2565" max="2565" width="11.42578125" style="83" customWidth="1"/>
    <col min="2566" max="2566" width="10.28515625" style="83" customWidth="1"/>
    <col min="2567" max="2567" width="11" style="83" customWidth="1"/>
    <col min="2568" max="2568" width="19.140625" style="83" customWidth="1"/>
    <col min="2569" max="2569" width="25" style="83" customWidth="1"/>
    <col min="2570" max="2570" width="36.42578125" style="83" customWidth="1"/>
    <col min="2571" max="2571" width="36.7109375" style="83" customWidth="1"/>
    <col min="2572" max="2572" width="46.7109375" style="83" customWidth="1"/>
    <col min="2573" max="2573" width="33.85546875" style="83" customWidth="1"/>
    <col min="2574" max="2574" width="39.28515625" style="83" customWidth="1"/>
    <col min="2575" max="2575" width="37.7109375" style="83" customWidth="1"/>
    <col min="2576" max="2576" width="19.42578125" style="83" customWidth="1"/>
    <col min="2577" max="2577" width="18.85546875" style="83" customWidth="1"/>
    <col min="2578" max="2578" width="17.140625" style="83" customWidth="1"/>
    <col min="2579" max="2579" width="21.42578125" style="83" customWidth="1"/>
    <col min="2580" max="2580" width="0" style="83" hidden="1" customWidth="1"/>
    <col min="2581" max="2581" width="20.85546875" style="83" customWidth="1"/>
    <col min="2582" max="2583" width="0" style="83" hidden="1" customWidth="1"/>
    <col min="2584" max="2584" width="17.7109375" style="83" customWidth="1"/>
    <col min="2585" max="2816" width="11.42578125" style="83"/>
    <col min="2817" max="2817" width="40.5703125" style="83" customWidth="1"/>
    <col min="2818" max="2818" width="47" style="83" customWidth="1"/>
    <col min="2819" max="2819" width="19.7109375" style="83" customWidth="1"/>
    <col min="2820" max="2820" width="10.28515625" style="83" customWidth="1"/>
    <col min="2821" max="2821" width="11.42578125" style="83" customWidth="1"/>
    <col min="2822" max="2822" width="10.28515625" style="83" customWidth="1"/>
    <col min="2823" max="2823" width="11" style="83" customWidth="1"/>
    <col min="2824" max="2824" width="19.140625" style="83" customWidth="1"/>
    <col min="2825" max="2825" width="25" style="83" customWidth="1"/>
    <col min="2826" max="2826" width="36.42578125" style="83" customWidth="1"/>
    <col min="2827" max="2827" width="36.7109375" style="83" customWidth="1"/>
    <col min="2828" max="2828" width="46.7109375" style="83" customWidth="1"/>
    <col min="2829" max="2829" width="33.85546875" style="83" customWidth="1"/>
    <col min="2830" max="2830" width="39.28515625" style="83" customWidth="1"/>
    <col min="2831" max="2831" width="37.7109375" style="83" customWidth="1"/>
    <col min="2832" max="2832" width="19.42578125" style="83" customWidth="1"/>
    <col min="2833" max="2833" width="18.85546875" style="83" customWidth="1"/>
    <col min="2834" max="2834" width="17.140625" style="83" customWidth="1"/>
    <col min="2835" max="2835" width="21.42578125" style="83" customWidth="1"/>
    <col min="2836" max="2836" width="0" style="83" hidden="1" customWidth="1"/>
    <col min="2837" max="2837" width="20.85546875" style="83" customWidth="1"/>
    <col min="2838" max="2839" width="0" style="83" hidden="1" customWidth="1"/>
    <col min="2840" max="2840" width="17.7109375" style="83" customWidth="1"/>
    <col min="2841" max="3072" width="11.42578125" style="83"/>
    <col min="3073" max="3073" width="40.5703125" style="83" customWidth="1"/>
    <col min="3074" max="3074" width="47" style="83" customWidth="1"/>
    <col min="3075" max="3075" width="19.7109375" style="83" customWidth="1"/>
    <col min="3076" max="3076" width="10.28515625" style="83" customWidth="1"/>
    <col min="3077" max="3077" width="11.42578125" style="83" customWidth="1"/>
    <col min="3078" max="3078" width="10.28515625" style="83" customWidth="1"/>
    <col min="3079" max="3079" width="11" style="83" customWidth="1"/>
    <col min="3080" max="3080" width="19.140625" style="83" customWidth="1"/>
    <col min="3081" max="3081" width="25" style="83" customWidth="1"/>
    <col min="3082" max="3082" width="36.42578125" style="83" customWidth="1"/>
    <col min="3083" max="3083" width="36.7109375" style="83" customWidth="1"/>
    <col min="3084" max="3084" width="46.7109375" style="83" customWidth="1"/>
    <col min="3085" max="3085" width="33.85546875" style="83" customWidth="1"/>
    <col min="3086" max="3086" width="39.28515625" style="83" customWidth="1"/>
    <col min="3087" max="3087" width="37.7109375" style="83" customWidth="1"/>
    <col min="3088" max="3088" width="19.42578125" style="83" customWidth="1"/>
    <col min="3089" max="3089" width="18.85546875" style="83" customWidth="1"/>
    <col min="3090" max="3090" width="17.140625" style="83" customWidth="1"/>
    <col min="3091" max="3091" width="21.42578125" style="83" customWidth="1"/>
    <col min="3092" max="3092" width="0" style="83" hidden="1" customWidth="1"/>
    <col min="3093" max="3093" width="20.85546875" style="83" customWidth="1"/>
    <col min="3094" max="3095" width="0" style="83" hidden="1" customWidth="1"/>
    <col min="3096" max="3096" width="17.7109375" style="83" customWidth="1"/>
    <col min="3097" max="3328" width="11.42578125" style="83"/>
    <col min="3329" max="3329" width="40.5703125" style="83" customWidth="1"/>
    <col min="3330" max="3330" width="47" style="83" customWidth="1"/>
    <col min="3331" max="3331" width="19.7109375" style="83" customWidth="1"/>
    <col min="3332" max="3332" width="10.28515625" style="83" customWidth="1"/>
    <col min="3333" max="3333" width="11.42578125" style="83" customWidth="1"/>
    <col min="3334" max="3334" width="10.28515625" style="83" customWidth="1"/>
    <col min="3335" max="3335" width="11" style="83" customWidth="1"/>
    <col min="3336" max="3336" width="19.140625" style="83" customWidth="1"/>
    <col min="3337" max="3337" width="25" style="83" customWidth="1"/>
    <col min="3338" max="3338" width="36.42578125" style="83" customWidth="1"/>
    <col min="3339" max="3339" width="36.7109375" style="83" customWidth="1"/>
    <col min="3340" max="3340" width="46.7109375" style="83" customWidth="1"/>
    <col min="3341" max="3341" width="33.85546875" style="83" customWidth="1"/>
    <col min="3342" max="3342" width="39.28515625" style="83" customWidth="1"/>
    <col min="3343" max="3343" width="37.7109375" style="83" customWidth="1"/>
    <col min="3344" max="3344" width="19.42578125" style="83" customWidth="1"/>
    <col min="3345" max="3345" width="18.85546875" style="83" customWidth="1"/>
    <col min="3346" max="3346" width="17.140625" style="83" customWidth="1"/>
    <col min="3347" max="3347" width="21.42578125" style="83" customWidth="1"/>
    <col min="3348" max="3348" width="0" style="83" hidden="1" customWidth="1"/>
    <col min="3349" max="3349" width="20.85546875" style="83" customWidth="1"/>
    <col min="3350" max="3351" width="0" style="83" hidden="1" customWidth="1"/>
    <col min="3352" max="3352" width="17.7109375" style="83" customWidth="1"/>
    <col min="3353" max="3584" width="11.42578125" style="83"/>
    <col min="3585" max="3585" width="40.5703125" style="83" customWidth="1"/>
    <col min="3586" max="3586" width="47" style="83" customWidth="1"/>
    <col min="3587" max="3587" width="19.7109375" style="83" customWidth="1"/>
    <col min="3588" max="3588" width="10.28515625" style="83" customWidth="1"/>
    <col min="3589" max="3589" width="11.42578125" style="83" customWidth="1"/>
    <col min="3590" max="3590" width="10.28515625" style="83" customWidth="1"/>
    <col min="3591" max="3591" width="11" style="83" customWidth="1"/>
    <col min="3592" max="3592" width="19.140625" style="83" customWidth="1"/>
    <col min="3593" max="3593" width="25" style="83" customWidth="1"/>
    <col min="3594" max="3594" width="36.42578125" style="83" customWidth="1"/>
    <col min="3595" max="3595" width="36.7109375" style="83" customWidth="1"/>
    <col min="3596" max="3596" width="46.7109375" style="83" customWidth="1"/>
    <col min="3597" max="3597" width="33.85546875" style="83" customWidth="1"/>
    <col min="3598" max="3598" width="39.28515625" style="83" customWidth="1"/>
    <col min="3599" max="3599" width="37.7109375" style="83" customWidth="1"/>
    <col min="3600" max="3600" width="19.42578125" style="83" customWidth="1"/>
    <col min="3601" max="3601" width="18.85546875" style="83" customWidth="1"/>
    <col min="3602" max="3602" width="17.140625" style="83" customWidth="1"/>
    <col min="3603" max="3603" width="21.42578125" style="83" customWidth="1"/>
    <col min="3604" max="3604" width="0" style="83" hidden="1" customWidth="1"/>
    <col min="3605" max="3605" width="20.85546875" style="83" customWidth="1"/>
    <col min="3606" max="3607" width="0" style="83" hidden="1" customWidth="1"/>
    <col min="3608" max="3608" width="17.7109375" style="83" customWidth="1"/>
    <col min="3609" max="3840" width="11.42578125" style="83"/>
    <col min="3841" max="3841" width="40.5703125" style="83" customWidth="1"/>
    <col min="3842" max="3842" width="47" style="83" customWidth="1"/>
    <col min="3843" max="3843" width="19.7109375" style="83" customWidth="1"/>
    <col min="3844" max="3844" width="10.28515625" style="83" customWidth="1"/>
    <col min="3845" max="3845" width="11.42578125" style="83" customWidth="1"/>
    <col min="3846" max="3846" width="10.28515625" style="83" customWidth="1"/>
    <col min="3847" max="3847" width="11" style="83" customWidth="1"/>
    <col min="3848" max="3848" width="19.140625" style="83" customWidth="1"/>
    <col min="3849" max="3849" width="25" style="83" customWidth="1"/>
    <col min="3850" max="3850" width="36.42578125" style="83" customWidth="1"/>
    <col min="3851" max="3851" width="36.7109375" style="83" customWidth="1"/>
    <col min="3852" max="3852" width="46.7109375" style="83" customWidth="1"/>
    <col min="3853" max="3853" width="33.85546875" style="83" customWidth="1"/>
    <col min="3854" max="3854" width="39.28515625" style="83" customWidth="1"/>
    <col min="3855" max="3855" width="37.7109375" style="83" customWidth="1"/>
    <col min="3856" max="3856" width="19.42578125" style="83" customWidth="1"/>
    <col min="3857" max="3857" width="18.85546875" style="83" customWidth="1"/>
    <col min="3858" max="3858" width="17.140625" style="83" customWidth="1"/>
    <col min="3859" max="3859" width="21.42578125" style="83" customWidth="1"/>
    <col min="3860" max="3860" width="0" style="83" hidden="1" customWidth="1"/>
    <col min="3861" max="3861" width="20.85546875" style="83" customWidth="1"/>
    <col min="3862" max="3863" width="0" style="83" hidden="1" customWidth="1"/>
    <col min="3864" max="3864" width="17.7109375" style="83" customWidth="1"/>
    <col min="3865" max="4096" width="11.42578125" style="83"/>
    <col min="4097" max="4097" width="40.5703125" style="83" customWidth="1"/>
    <col min="4098" max="4098" width="47" style="83" customWidth="1"/>
    <col min="4099" max="4099" width="19.7109375" style="83" customWidth="1"/>
    <col min="4100" max="4100" width="10.28515625" style="83" customWidth="1"/>
    <col min="4101" max="4101" width="11.42578125" style="83" customWidth="1"/>
    <col min="4102" max="4102" width="10.28515625" style="83" customWidth="1"/>
    <col min="4103" max="4103" width="11" style="83" customWidth="1"/>
    <col min="4104" max="4104" width="19.140625" style="83" customWidth="1"/>
    <col min="4105" max="4105" width="25" style="83" customWidth="1"/>
    <col min="4106" max="4106" width="36.42578125" style="83" customWidth="1"/>
    <col min="4107" max="4107" width="36.7109375" style="83" customWidth="1"/>
    <col min="4108" max="4108" width="46.7109375" style="83" customWidth="1"/>
    <col min="4109" max="4109" width="33.85546875" style="83" customWidth="1"/>
    <col min="4110" max="4110" width="39.28515625" style="83" customWidth="1"/>
    <col min="4111" max="4111" width="37.7109375" style="83" customWidth="1"/>
    <col min="4112" max="4112" width="19.42578125" style="83" customWidth="1"/>
    <col min="4113" max="4113" width="18.85546875" style="83" customWidth="1"/>
    <col min="4114" max="4114" width="17.140625" style="83" customWidth="1"/>
    <col min="4115" max="4115" width="21.42578125" style="83" customWidth="1"/>
    <col min="4116" max="4116" width="0" style="83" hidden="1" customWidth="1"/>
    <col min="4117" max="4117" width="20.85546875" style="83" customWidth="1"/>
    <col min="4118" max="4119" width="0" style="83" hidden="1" customWidth="1"/>
    <col min="4120" max="4120" width="17.7109375" style="83" customWidth="1"/>
    <col min="4121" max="4352" width="11.42578125" style="83"/>
    <col min="4353" max="4353" width="40.5703125" style="83" customWidth="1"/>
    <col min="4354" max="4354" width="47" style="83" customWidth="1"/>
    <col min="4355" max="4355" width="19.7109375" style="83" customWidth="1"/>
    <col min="4356" max="4356" width="10.28515625" style="83" customWidth="1"/>
    <col min="4357" max="4357" width="11.42578125" style="83" customWidth="1"/>
    <col min="4358" max="4358" width="10.28515625" style="83" customWidth="1"/>
    <col min="4359" max="4359" width="11" style="83" customWidth="1"/>
    <col min="4360" max="4360" width="19.140625" style="83" customWidth="1"/>
    <col min="4361" max="4361" width="25" style="83" customWidth="1"/>
    <col min="4362" max="4362" width="36.42578125" style="83" customWidth="1"/>
    <col min="4363" max="4363" width="36.7109375" style="83" customWidth="1"/>
    <col min="4364" max="4364" width="46.7109375" style="83" customWidth="1"/>
    <col min="4365" max="4365" width="33.85546875" style="83" customWidth="1"/>
    <col min="4366" max="4366" width="39.28515625" style="83" customWidth="1"/>
    <col min="4367" max="4367" width="37.7109375" style="83" customWidth="1"/>
    <col min="4368" max="4368" width="19.42578125" style="83" customWidth="1"/>
    <col min="4369" max="4369" width="18.85546875" style="83" customWidth="1"/>
    <col min="4370" max="4370" width="17.140625" style="83" customWidth="1"/>
    <col min="4371" max="4371" width="21.42578125" style="83" customWidth="1"/>
    <col min="4372" max="4372" width="0" style="83" hidden="1" customWidth="1"/>
    <col min="4373" max="4373" width="20.85546875" style="83" customWidth="1"/>
    <col min="4374" max="4375" width="0" style="83" hidden="1" customWidth="1"/>
    <col min="4376" max="4376" width="17.7109375" style="83" customWidth="1"/>
    <col min="4377" max="4608" width="11.42578125" style="83"/>
    <col min="4609" max="4609" width="40.5703125" style="83" customWidth="1"/>
    <col min="4610" max="4610" width="47" style="83" customWidth="1"/>
    <col min="4611" max="4611" width="19.7109375" style="83" customWidth="1"/>
    <col min="4612" max="4612" width="10.28515625" style="83" customWidth="1"/>
    <col min="4613" max="4613" width="11.42578125" style="83" customWidth="1"/>
    <col min="4614" max="4614" width="10.28515625" style="83" customWidth="1"/>
    <col min="4615" max="4615" width="11" style="83" customWidth="1"/>
    <col min="4616" max="4616" width="19.140625" style="83" customWidth="1"/>
    <col min="4617" max="4617" width="25" style="83" customWidth="1"/>
    <col min="4618" max="4618" width="36.42578125" style="83" customWidth="1"/>
    <col min="4619" max="4619" width="36.7109375" style="83" customWidth="1"/>
    <col min="4620" max="4620" width="46.7109375" style="83" customWidth="1"/>
    <col min="4621" max="4621" width="33.85546875" style="83" customWidth="1"/>
    <col min="4622" max="4622" width="39.28515625" style="83" customWidth="1"/>
    <col min="4623" max="4623" width="37.7109375" style="83" customWidth="1"/>
    <col min="4624" max="4624" width="19.42578125" style="83" customWidth="1"/>
    <col min="4625" max="4625" width="18.85546875" style="83" customWidth="1"/>
    <col min="4626" max="4626" width="17.140625" style="83" customWidth="1"/>
    <col min="4627" max="4627" width="21.42578125" style="83" customWidth="1"/>
    <col min="4628" max="4628" width="0" style="83" hidden="1" customWidth="1"/>
    <col min="4629" max="4629" width="20.85546875" style="83" customWidth="1"/>
    <col min="4630" max="4631" width="0" style="83" hidden="1" customWidth="1"/>
    <col min="4632" max="4632" width="17.7109375" style="83" customWidth="1"/>
    <col min="4633" max="4864" width="11.42578125" style="83"/>
    <col min="4865" max="4865" width="40.5703125" style="83" customWidth="1"/>
    <col min="4866" max="4866" width="47" style="83" customWidth="1"/>
    <col min="4867" max="4867" width="19.7109375" style="83" customWidth="1"/>
    <col min="4868" max="4868" width="10.28515625" style="83" customWidth="1"/>
    <col min="4869" max="4869" width="11.42578125" style="83" customWidth="1"/>
    <col min="4870" max="4870" width="10.28515625" style="83" customWidth="1"/>
    <col min="4871" max="4871" width="11" style="83" customWidth="1"/>
    <col min="4872" max="4872" width="19.140625" style="83" customWidth="1"/>
    <col min="4873" max="4873" width="25" style="83" customWidth="1"/>
    <col min="4874" max="4874" width="36.42578125" style="83" customWidth="1"/>
    <col min="4875" max="4875" width="36.7109375" style="83" customWidth="1"/>
    <col min="4876" max="4876" width="46.7109375" style="83" customWidth="1"/>
    <col min="4877" max="4877" width="33.85546875" style="83" customWidth="1"/>
    <col min="4878" max="4878" width="39.28515625" style="83" customWidth="1"/>
    <col min="4879" max="4879" width="37.7109375" style="83" customWidth="1"/>
    <col min="4880" max="4880" width="19.42578125" style="83" customWidth="1"/>
    <col min="4881" max="4881" width="18.85546875" style="83" customWidth="1"/>
    <col min="4882" max="4882" width="17.140625" style="83" customWidth="1"/>
    <col min="4883" max="4883" width="21.42578125" style="83" customWidth="1"/>
    <col min="4884" max="4884" width="0" style="83" hidden="1" customWidth="1"/>
    <col min="4885" max="4885" width="20.85546875" style="83" customWidth="1"/>
    <col min="4886" max="4887" width="0" style="83" hidden="1" customWidth="1"/>
    <col min="4888" max="4888" width="17.7109375" style="83" customWidth="1"/>
    <col min="4889" max="5120" width="11.42578125" style="83"/>
    <col min="5121" max="5121" width="40.5703125" style="83" customWidth="1"/>
    <col min="5122" max="5122" width="47" style="83" customWidth="1"/>
    <col min="5123" max="5123" width="19.7109375" style="83" customWidth="1"/>
    <col min="5124" max="5124" width="10.28515625" style="83" customWidth="1"/>
    <col min="5125" max="5125" width="11.42578125" style="83" customWidth="1"/>
    <col min="5126" max="5126" width="10.28515625" style="83" customWidth="1"/>
    <col min="5127" max="5127" width="11" style="83" customWidth="1"/>
    <col min="5128" max="5128" width="19.140625" style="83" customWidth="1"/>
    <col min="5129" max="5129" width="25" style="83" customWidth="1"/>
    <col min="5130" max="5130" width="36.42578125" style="83" customWidth="1"/>
    <col min="5131" max="5131" width="36.7109375" style="83" customWidth="1"/>
    <col min="5132" max="5132" width="46.7109375" style="83" customWidth="1"/>
    <col min="5133" max="5133" width="33.85546875" style="83" customWidth="1"/>
    <col min="5134" max="5134" width="39.28515625" style="83" customWidth="1"/>
    <col min="5135" max="5135" width="37.7109375" style="83" customWidth="1"/>
    <col min="5136" max="5136" width="19.42578125" style="83" customWidth="1"/>
    <col min="5137" max="5137" width="18.85546875" style="83" customWidth="1"/>
    <col min="5138" max="5138" width="17.140625" style="83" customWidth="1"/>
    <col min="5139" max="5139" width="21.42578125" style="83" customWidth="1"/>
    <col min="5140" max="5140" width="0" style="83" hidden="1" customWidth="1"/>
    <col min="5141" max="5141" width="20.85546875" style="83" customWidth="1"/>
    <col min="5142" max="5143" width="0" style="83" hidden="1" customWidth="1"/>
    <col min="5144" max="5144" width="17.7109375" style="83" customWidth="1"/>
    <col min="5145" max="5376" width="11.42578125" style="83"/>
    <col min="5377" max="5377" width="40.5703125" style="83" customWidth="1"/>
    <col min="5378" max="5378" width="47" style="83" customWidth="1"/>
    <col min="5379" max="5379" width="19.7109375" style="83" customWidth="1"/>
    <col min="5380" max="5380" width="10.28515625" style="83" customWidth="1"/>
    <col min="5381" max="5381" width="11.42578125" style="83" customWidth="1"/>
    <col min="5382" max="5382" width="10.28515625" style="83" customWidth="1"/>
    <col min="5383" max="5383" width="11" style="83" customWidth="1"/>
    <col min="5384" max="5384" width="19.140625" style="83" customWidth="1"/>
    <col min="5385" max="5385" width="25" style="83" customWidth="1"/>
    <col min="5386" max="5386" width="36.42578125" style="83" customWidth="1"/>
    <col min="5387" max="5387" width="36.7109375" style="83" customWidth="1"/>
    <col min="5388" max="5388" width="46.7109375" style="83" customWidth="1"/>
    <col min="5389" max="5389" width="33.85546875" style="83" customWidth="1"/>
    <col min="5390" max="5390" width="39.28515625" style="83" customWidth="1"/>
    <col min="5391" max="5391" width="37.7109375" style="83" customWidth="1"/>
    <col min="5392" max="5392" width="19.42578125" style="83" customWidth="1"/>
    <col min="5393" max="5393" width="18.85546875" style="83" customWidth="1"/>
    <col min="5394" max="5394" width="17.140625" style="83" customWidth="1"/>
    <col min="5395" max="5395" width="21.42578125" style="83" customWidth="1"/>
    <col min="5396" max="5396" width="0" style="83" hidden="1" customWidth="1"/>
    <col min="5397" max="5397" width="20.85546875" style="83" customWidth="1"/>
    <col min="5398" max="5399" width="0" style="83" hidden="1" customWidth="1"/>
    <col min="5400" max="5400" width="17.7109375" style="83" customWidth="1"/>
    <col min="5401" max="5632" width="11.42578125" style="83"/>
    <col min="5633" max="5633" width="40.5703125" style="83" customWidth="1"/>
    <col min="5634" max="5634" width="47" style="83" customWidth="1"/>
    <col min="5635" max="5635" width="19.7109375" style="83" customWidth="1"/>
    <col min="5636" max="5636" width="10.28515625" style="83" customWidth="1"/>
    <col min="5637" max="5637" width="11.42578125" style="83" customWidth="1"/>
    <col min="5638" max="5638" width="10.28515625" style="83" customWidth="1"/>
    <col min="5639" max="5639" width="11" style="83" customWidth="1"/>
    <col min="5640" max="5640" width="19.140625" style="83" customWidth="1"/>
    <col min="5641" max="5641" width="25" style="83" customWidth="1"/>
    <col min="5642" max="5642" width="36.42578125" style="83" customWidth="1"/>
    <col min="5643" max="5643" width="36.7109375" style="83" customWidth="1"/>
    <col min="5644" max="5644" width="46.7109375" style="83" customWidth="1"/>
    <col min="5645" max="5645" width="33.85546875" style="83" customWidth="1"/>
    <col min="5646" max="5646" width="39.28515625" style="83" customWidth="1"/>
    <col min="5647" max="5647" width="37.7109375" style="83" customWidth="1"/>
    <col min="5648" max="5648" width="19.42578125" style="83" customWidth="1"/>
    <col min="5649" max="5649" width="18.85546875" style="83" customWidth="1"/>
    <col min="5650" max="5650" width="17.140625" style="83" customWidth="1"/>
    <col min="5651" max="5651" width="21.42578125" style="83" customWidth="1"/>
    <col min="5652" max="5652" width="0" style="83" hidden="1" customWidth="1"/>
    <col min="5653" max="5653" width="20.85546875" style="83" customWidth="1"/>
    <col min="5654" max="5655" width="0" style="83" hidden="1" customWidth="1"/>
    <col min="5656" max="5656" width="17.7109375" style="83" customWidth="1"/>
    <col min="5657" max="5888" width="11.42578125" style="83"/>
    <col min="5889" max="5889" width="40.5703125" style="83" customWidth="1"/>
    <col min="5890" max="5890" width="47" style="83" customWidth="1"/>
    <col min="5891" max="5891" width="19.7109375" style="83" customWidth="1"/>
    <col min="5892" max="5892" width="10.28515625" style="83" customWidth="1"/>
    <col min="5893" max="5893" width="11.42578125" style="83" customWidth="1"/>
    <col min="5894" max="5894" width="10.28515625" style="83" customWidth="1"/>
    <col min="5895" max="5895" width="11" style="83" customWidth="1"/>
    <col min="5896" max="5896" width="19.140625" style="83" customWidth="1"/>
    <col min="5897" max="5897" width="25" style="83" customWidth="1"/>
    <col min="5898" max="5898" width="36.42578125" style="83" customWidth="1"/>
    <col min="5899" max="5899" width="36.7109375" style="83" customWidth="1"/>
    <col min="5900" max="5900" width="46.7109375" style="83" customWidth="1"/>
    <col min="5901" max="5901" width="33.85546875" style="83" customWidth="1"/>
    <col min="5902" max="5902" width="39.28515625" style="83" customWidth="1"/>
    <col min="5903" max="5903" width="37.7109375" style="83" customWidth="1"/>
    <col min="5904" max="5904" width="19.42578125" style="83" customWidth="1"/>
    <col min="5905" max="5905" width="18.85546875" style="83" customWidth="1"/>
    <col min="5906" max="5906" width="17.140625" style="83" customWidth="1"/>
    <col min="5907" max="5907" width="21.42578125" style="83" customWidth="1"/>
    <col min="5908" max="5908" width="0" style="83" hidden="1" customWidth="1"/>
    <col min="5909" max="5909" width="20.85546875" style="83" customWidth="1"/>
    <col min="5910" max="5911" width="0" style="83" hidden="1" customWidth="1"/>
    <col min="5912" max="5912" width="17.7109375" style="83" customWidth="1"/>
    <col min="5913" max="6144" width="11.42578125" style="83"/>
    <col min="6145" max="6145" width="40.5703125" style="83" customWidth="1"/>
    <col min="6146" max="6146" width="47" style="83" customWidth="1"/>
    <col min="6147" max="6147" width="19.7109375" style="83" customWidth="1"/>
    <col min="6148" max="6148" width="10.28515625" style="83" customWidth="1"/>
    <col min="6149" max="6149" width="11.42578125" style="83" customWidth="1"/>
    <col min="6150" max="6150" width="10.28515625" style="83" customWidth="1"/>
    <col min="6151" max="6151" width="11" style="83" customWidth="1"/>
    <col min="6152" max="6152" width="19.140625" style="83" customWidth="1"/>
    <col min="6153" max="6153" width="25" style="83" customWidth="1"/>
    <col min="6154" max="6154" width="36.42578125" style="83" customWidth="1"/>
    <col min="6155" max="6155" width="36.7109375" style="83" customWidth="1"/>
    <col min="6156" max="6156" width="46.7109375" style="83" customWidth="1"/>
    <col min="6157" max="6157" width="33.85546875" style="83" customWidth="1"/>
    <col min="6158" max="6158" width="39.28515625" style="83" customWidth="1"/>
    <col min="6159" max="6159" width="37.7109375" style="83" customWidth="1"/>
    <col min="6160" max="6160" width="19.42578125" style="83" customWidth="1"/>
    <col min="6161" max="6161" width="18.85546875" style="83" customWidth="1"/>
    <col min="6162" max="6162" width="17.140625" style="83" customWidth="1"/>
    <col min="6163" max="6163" width="21.42578125" style="83" customWidth="1"/>
    <col min="6164" max="6164" width="0" style="83" hidden="1" customWidth="1"/>
    <col min="6165" max="6165" width="20.85546875" style="83" customWidth="1"/>
    <col min="6166" max="6167" width="0" style="83" hidden="1" customWidth="1"/>
    <col min="6168" max="6168" width="17.7109375" style="83" customWidth="1"/>
    <col min="6169" max="6400" width="11.42578125" style="83"/>
    <col min="6401" max="6401" width="40.5703125" style="83" customWidth="1"/>
    <col min="6402" max="6402" width="47" style="83" customWidth="1"/>
    <col min="6403" max="6403" width="19.7109375" style="83" customWidth="1"/>
    <col min="6404" max="6404" width="10.28515625" style="83" customWidth="1"/>
    <col min="6405" max="6405" width="11.42578125" style="83" customWidth="1"/>
    <col min="6406" max="6406" width="10.28515625" style="83" customWidth="1"/>
    <col min="6407" max="6407" width="11" style="83" customWidth="1"/>
    <col min="6408" max="6408" width="19.140625" style="83" customWidth="1"/>
    <col min="6409" max="6409" width="25" style="83" customWidth="1"/>
    <col min="6410" max="6410" width="36.42578125" style="83" customWidth="1"/>
    <col min="6411" max="6411" width="36.7109375" style="83" customWidth="1"/>
    <col min="6412" max="6412" width="46.7109375" style="83" customWidth="1"/>
    <col min="6413" max="6413" width="33.85546875" style="83" customWidth="1"/>
    <col min="6414" max="6414" width="39.28515625" style="83" customWidth="1"/>
    <col min="6415" max="6415" width="37.7109375" style="83" customWidth="1"/>
    <col min="6416" max="6416" width="19.42578125" style="83" customWidth="1"/>
    <col min="6417" max="6417" width="18.85546875" style="83" customWidth="1"/>
    <col min="6418" max="6418" width="17.140625" style="83" customWidth="1"/>
    <col min="6419" max="6419" width="21.42578125" style="83" customWidth="1"/>
    <col min="6420" max="6420" width="0" style="83" hidden="1" customWidth="1"/>
    <col min="6421" max="6421" width="20.85546875" style="83" customWidth="1"/>
    <col min="6422" max="6423" width="0" style="83" hidden="1" customWidth="1"/>
    <col min="6424" max="6424" width="17.7109375" style="83" customWidth="1"/>
    <col min="6425" max="6656" width="11.42578125" style="83"/>
    <col min="6657" max="6657" width="40.5703125" style="83" customWidth="1"/>
    <col min="6658" max="6658" width="47" style="83" customWidth="1"/>
    <col min="6659" max="6659" width="19.7109375" style="83" customWidth="1"/>
    <col min="6660" max="6660" width="10.28515625" style="83" customWidth="1"/>
    <col min="6661" max="6661" width="11.42578125" style="83" customWidth="1"/>
    <col min="6662" max="6662" width="10.28515625" style="83" customWidth="1"/>
    <col min="6663" max="6663" width="11" style="83" customWidth="1"/>
    <col min="6664" max="6664" width="19.140625" style="83" customWidth="1"/>
    <col min="6665" max="6665" width="25" style="83" customWidth="1"/>
    <col min="6666" max="6666" width="36.42578125" style="83" customWidth="1"/>
    <col min="6667" max="6667" width="36.7109375" style="83" customWidth="1"/>
    <col min="6668" max="6668" width="46.7109375" style="83" customWidth="1"/>
    <col min="6669" max="6669" width="33.85546875" style="83" customWidth="1"/>
    <col min="6670" max="6670" width="39.28515625" style="83" customWidth="1"/>
    <col min="6671" max="6671" width="37.7109375" style="83" customWidth="1"/>
    <col min="6672" max="6672" width="19.42578125" style="83" customWidth="1"/>
    <col min="6673" max="6673" width="18.85546875" style="83" customWidth="1"/>
    <col min="6674" max="6674" width="17.140625" style="83" customWidth="1"/>
    <col min="6675" max="6675" width="21.42578125" style="83" customWidth="1"/>
    <col min="6676" max="6676" width="0" style="83" hidden="1" customWidth="1"/>
    <col min="6677" max="6677" width="20.85546875" style="83" customWidth="1"/>
    <col min="6678" max="6679" width="0" style="83" hidden="1" customWidth="1"/>
    <col min="6680" max="6680" width="17.7109375" style="83" customWidth="1"/>
    <col min="6681" max="6912" width="11.42578125" style="83"/>
    <col min="6913" max="6913" width="40.5703125" style="83" customWidth="1"/>
    <col min="6914" max="6914" width="47" style="83" customWidth="1"/>
    <col min="6915" max="6915" width="19.7109375" style="83" customWidth="1"/>
    <col min="6916" max="6916" width="10.28515625" style="83" customWidth="1"/>
    <col min="6917" max="6917" width="11.42578125" style="83" customWidth="1"/>
    <col min="6918" max="6918" width="10.28515625" style="83" customWidth="1"/>
    <col min="6919" max="6919" width="11" style="83" customWidth="1"/>
    <col min="6920" max="6920" width="19.140625" style="83" customWidth="1"/>
    <col min="6921" max="6921" width="25" style="83" customWidth="1"/>
    <col min="6922" max="6922" width="36.42578125" style="83" customWidth="1"/>
    <col min="6923" max="6923" width="36.7109375" style="83" customWidth="1"/>
    <col min="6924" max="6924" width="46.7109375" style="83" customWidth="1"/>
    <col min="6925" max="6925" width="33.85546875" style="83" customWidth="1"/>
    <col min="6926" max="6926" width="39.28515625" style="83" customWidth="1"/>
    <col min="6927" max="6927" width="37.7109375" style="83" customWidth="1"/>
    <col min="6928" max="6928" width="19.42578125" style="83" customWidth="1"/>
    <col min="6929" max="6929" width="18.85546875" style="83" customWidth="1"/>
    <col min="6930" max="6930" width="17.140625" style="83" customWidth="1"/>
    <col min="6931" max="6931" width="21.42578125" style="83" customWidth="1"/>
    <col min="6932" max="6932" width="0" style="83" hidden="1" customWidth="1"/>
    <col min="6933" max="6933" width="20.85546875" style="83" customWidth="1"/>
    <col min="6934" max="6935" width="0" style="83" hidden="1" customWidth="1"/>
    <col min="6936" max="6936" width="17.7109375" style="83" customWidth="1"/>
    <col min="6937" max="7168" width="11.42578125" style="83"/>
    <col min="7169" max="7169" width="40.5703125" style="83" customWidth="1"/>
    <col min="7170" max="7170" width="47" style="83" customWidth="1"/>
    <col min="7171" max="7171" width="19.7109375" style="83" customWidth="1"/>
    <col min="7172" max="7172" width="10.28515625" style="83" customWidth="1"/>
    <col min="7173" max="7173" width="11.42578125" style="83" customWidth="1"/>
    <col min="7174" max="7174" width="10.28515625" style="83" customWidth="1"/>
    <col min="7175" max="7175" width="11" style="83" customWidth="1"/>
    <col min="7176" max="7176" width="19.140625" style="83" customWidth="1"/>
    <col min="7177" max="7177" width="25" style="83" customWidth="1"/>
    <col min="7178" max="7178" width="36.42578125" style="83" customWidth="1"/>
    <col min="7179" max="7179" width="36.7109375" style="83" customWidth="1"/>
    <col min="7180" max="7180" width="46.7109375" style="83" customWidth="1"/>
    <col min="7181" max="7181" width="33.85546875" style="83" customWidth="1"/>
    <col min="7182" max="7182" width="39.28515625" style="83" customWidth="1"/>
    <col min="7183" max="7183" width="37.7109375" style="83" customWidth="1"/>
    <col min="7184" max="7184" width="19.42578125" style="83" customWidth="1"/>
    <col min="7185" max="7185" width="18.85546875" style="83" customWidth="1"/>
    <col min="7186" max="7186" width="17.140625" style="83" customWidth="1"/>
    <col min="7187" max="7187" width="21.42578125" style="83" customWidth="1"/>
    <col min="7188" max="7188" width="0" style="83" hidden="1" customWidth="1"/>
    <col min="7189" max="7189" width="20.85546875" style="83" customWidth="1"/>
    <col min="7190" max="7191" width="0" style="83" hidden="1" customWidth="1"/>
    <col min="7192" max="7192" width="17.7109375" style="83" customWidth="1"/>
    <col min="7193" max="7424" width="11.42578125" style="83"/>
    <col min="7425" max="7425" width="40.5703125" style="83" customWidth="1"/>
    <col min="7426" max="7426" width="47" style="83" customWidth="1"/>
    <col min="7427" max="7427" width="19.7109375" style="83" customWidth="1"/>
    <col min="7428" max="7428" width="10.28515625" style="83" customWidth="1"/>
    <col min="7429" max="7429" width="11.42578125" style="83" customWidth="1"/>
    <col min="7430" max="7430" width="10.28515625" style="83" customWidth="1"/>
    <col min="7431" max="7431" width="11" style="83" customWidth="1"/>
    <col min="7432" max="7432" width="19.140625" style="83" customWidth="1"/>
    <col min="7433" max="7433" width="25" style="83" customWidth="1"/>
    <col min="7434" max="7434" width="36.42578125" style="83" customWidth="1"/>
    <col min="7435" max="7435" width="36.7109375" style="83" customWidth="1"/>
    <col min="7436" max="7436" width="46.7109375" style="83" customWidth="1"/>
    <col min="7437" max="7437" width="33.85546875" style="83" customWidth="1"/>
    <col min="7438" max="7438" width="39.28515625" style="83" customWidth="1"/>
    <col min="7439" max="7439" width="37.7109375" style="83" customWidth="1"/>
    <col min="7440" max="7440" width="19.42578125" style="83" customWidth="1"/>
    <col min="7441" max="7441" width="18.85546875" style="83" customWidth="1"/>
    <col min="7442" max="7442" width="17.140625" style="83" customWidth="1"/>
    <col min="7443" max="7443" width="21.42578125" style="83" customWidth="1"/>
    <col min="7444" max="7444" width="0" style="83" hidden="1" customWidth="1"/>
    <col min="7445" max="7445" width="20.85546875" style="83" customWidth="1"/>
    <col min="7446" max="7447" width="0" style="83" hidden="1" customWidth="1"/>
    <col min="7448" max="7448" width="17.7109375" style="83" customWidth="1"/>
    <col min="7449" max="7680" width="11.42578125" style="83"/>
    <col min="7681" max="7681" width="40.5703125" style="83" customWidth="1"/>
    <col min="7682" max="7682" width="47" style="83" customWidth="1"/>
    <col min="7683" max="7683" width="19.7109375" style="83" customWidth="1"/>
    <col min="7684" max="7684" width="10.28515625" style="83" customWidth="1"/>
    <col min="7685" max="7685" width="11.42578125" style="83" customWidth="1"/>
    <col min="7686" max="7686" width="10.28515625" style="83" customWidth="1"/>
    <col min="7687" max="7687" width="11" style="83" customWidth="1"/>
    <col min="7688" max="7688" width="19.140625" style="83" customWidth="1"/>
    <col min="7689" max="7689" width="25" style="83" customWidth="1"/>
    <col min="7690" max="7690" width="36.42578125" style="83" customWidth="1"/>
    <col min="7691" max="7691" width="36.7109375" style="83" customWidth="1"/>
    <col min="7692" max="7692" width="46.7109375" style="83" customWidth="1"/>
    <col min="7693" max="7693" width="33.85546875" style="83" customWidth="1"/>
    <col min="7694" max="7694" width="39.28515625" style="83" customWidth="1"/>
    <col min="7695" max="7695" width="37.7109375" style="83" customWidth="1"/>
    <col min="7696" max="7696" width="19.42578125" style="83" customWidth="1"/>
    <col min="7697" max="7697" width="18.85546875" style="83" customWidth="1"/>
    <col min="7698" max="7698" width="17.140625" style="83" customWidth="1"/>
    <col min="7699" max="7699" width="21.42578125" style="83" customWidth="1"/>
    <col min="7700" max="7700" width="0" style="83" hidden="1" customWidth="1"/>
    <col min="7701" max="7701" width="20.85546875" style="83" customWidth="1"/>
    <col min="7702" max="7703" width="0" style="83" hidden="1" customWidth="1"/>
    <col min="7704" max="7704" width="17.7109375" style="83" customWidth="1"/>
    <col min="7705" max="7936" width="11.42578125" style="83"/>
    <col min="7937" max="7937" width="40.5703125" style="83" customWidth="1"/>
    <col min="7938" max="7938" width="47" style="83" customWidth="1"/>
    <col min="7939" max="7939" width="19.7109375" style="83" customWidth="1"/>
    <col min="7940" max="7940" width="10.28515625" style="83" customWidth="1"/>
    <col min="7941" max="7941" width="11.42578125" style="83" customWidth="1"/>
    <col min="7942" max="7942" width="10.28515625" style="83" customWidth="1"/>
    <col min="7943" max="7943" width="11" style="83" customWidth="1"/>
    <col min="7944" max="7944" width="19.140625" style="83" customWidth="1"/>
    <col min="7945" max="7945" width="25" style="83" customWidth="1"/>
    <col min="7946" max="7946" width="36.42578125" style="83" customWidth="1"/>
    <col min="7947" max="7947" width="36.7109375" style="83" customWidth="1"/>
    <col min="7948" max="7948" width="46.7109375" style="83" customWidth="1"/>
    <col min="7949" max="7949" width="33.85546875" style="83" customWidth="1"/>
    <col min="7950" max="7950" width="39.28515625" style="83" customWidth="1"/>
    <col min="7951" max="7951" width="37.7109375" style="83" customWidth="1"/>
    <col min="7952" max="7952" width="19.42578125" style="83" customWidth="1"/>
    <col min="7953" max="7953" width="18.85546875" style="83" customWidth="1"/>
    <col min="7954" max="7954" width="17.140625" style="83" customWidth="1"/>
    <col min="7955" max="7955" width="21.42578125" style="83" customWidth="1"/>
    <col min="7956" max="7956" width="0" style="83" hidden="1" customWidth="1"/>
    <col min="7957" max="7957" width="20.85546875" style="83" customWidth="1"/>
    <col min="7958" max="7959" width="0" style="83" hidden="1" customWidth="1"/>
    <col min="7960" max="7960" width="17.7109375" style="83" customWidth="1"/>
    <col min="7961" max="8192" width="11.42578125" style="83"/>
    <col min="8193" max="8193" width="40.5703125" style="83" customWidth="1"/>
    <col min="8194" max="8194" width="47" style="83" customWidth="1"/>
    <col min="8195" max="8195" width="19.7109375" style="83" customWidth="1"/>
    <col min="8196" max="8196" width="10.28515625" style="83" customWidth="1"/>
    <col min="8197" max="8197" width="11.42578125" style="83" customWidth="1"/>
    <col min="8198" max="8198" width="10.28515625" style="83" customWidth="1"/>
    <col min="8199" max="8199" width="11" style="83" customWidth="1"/>
    <col min="8200" max="8200" width="19.140625" style="83" customWidth="1"/>
    <col min="8201" max="8201" width="25" style="83" customWidth="1"/>
    <col min="8202" max="8202" width="36.42578125" style="83" customWidth="1"/>
    <col min="8203" max="8203" width="36.7109375" style="83" customWidth="1"/>
    <col min="8204" max="8204" width="46.7109375" style="83" customWidth="1"/>
    <col min="8205" max="8205" width="33.85546875" style="83" customWidth="1"/>
    <col min="8206" max="8206" width="39.28515625" style="83" customWidth="1"/>
    <col min="8207" max="8207" width="37.7109375" style="83" customWidth="1"/>
    <col min="8208" max="8208" width="19.42578125" style="83" customWidth="1"/>
    <col min="8209" max="8209" width="18.85546875" style="83" customWidth="1"/>
    <col min="8210" max="8210" width="17.140625" style="83" customWidth="1"/>
    <col min="8211" max="8211" width="21.42578125" style="83" customWidth="1"/>
    <col min="8212" max="8212" width="0" style="83" hidden="1" customWidth="1"/>
    <col min="8213" max="8213" width="20.85546875" style="83" customWidth="1"/>
    <col min="8214" max="8215" width="0" style="83" hidden="1" customWidth="1"/>
    <col min="8216" max="8216" width="17.7109375" style="83" customWidth="1"/>
    <col min="8217" max="8448" width="11.42578125" style="83"/>
    <col min="8449" max="8449" width="40.5703125" style="83" customWidth="1"/>
    <col min="8450" max="8450" width="47" style="83" customWidth="1"/>
    <col min="8451" max="8451" width="19.7109375" style="83" customWidth="1"/>
    <col min="8452" max="8452" width="10.28515625" style="83" customWidth="1"/>
    <col min="8453" max="8453" width="11.42578125" style="83" customWidth="1"/>
    <col min="8454" max="8454" width="10.28515625" style="83" customWidth="1"/>
    <col min="8455" max="8455" width="11" style="83" customWidth="1"/>
    <col min="8456" max="8456" width="19.140625" style="83" customWidth="1"/>
    <col min="8457" max="8457" width="25" style="83" customWidth="1"/>
    <col min="8458" max="8458" width="36.42578125" style="83" customWidth="1"/>
    <col min="8459" max="8459" width="36.7109375" style="83" customWidth="1"/>
    <col min="8460" max="8460" width="46.7109375" style="83" customWidth="1"/>
    <col min="8461" max="8461" width="33.85546875" style="83" customWidth="1"/>
    <col min="8462" max="8462" width="39.28515625" style="83" customWidth="1"/>
    <col min="8463" max="8463" width="37.7109375" style="83" customWidth="1"/>
    <col min="8464" max="8464" width="19.42578125" style="83" customWidth="1"/>
    <col min="8465" max="8465" width="18.85546875" style="83" customWidth="1"/>
    <col min="8466" max="8466" width="17.140625" style="83" customWidth="1"/>
    <col min="8467" max="8467" width="21.42578125" style="83" customWidth="1"/>
    <col min="8468" max="8468" width="0" style="83" hidden="1" customWidth="1"/>
    <col min="8469" max="8469" width="20.85546875" style="83" customWidth="1"/>
    <col min="8470" max="8471" width="0" style="83" hidden="1" customWidth="1"/>
    <col min="8472" max="8472" width="17.7109375" style="83" customWidth="1"/>
    <col min="8473" max="8704" width="11.42578125" style="83"/>
    <col min="8705" max="8705" width="40.5703125" style="83" customWidth="1"/>
    <col min="8706" max="8706" width="47" style="83" customWidth="1"/>
    <col min="8707" max="8707" width="19.7109375" style="83" customWidth="1"/>
    <col min="8708" max="8708" width="10.28515625" style="83" customWidth="1"/>
    <col min="8709" max="8709" width="11.42578125" style="83" customWidth="1"/>
    <col min="8710" max="8710" width="10.28515625" style="83" customWidth="1"/>
    <col min="8711" max="8711" width="11" style="83" customWidth="1"/>
    <col min="8712" max="8712" width="19.140625" style="83" customWidth="1"/>
    <col min="8713" max="8713" width="25" style="83" customWidth="1"/>
    <col min="8714" max="8714" width="36.42578125" style="83" customWidth="1"/>
    <col min="8715" max="8715" width="36.7109375" style="83" customWidth="1"/>
    <col min="8716" max="8716" width="46.7109375" style="83" customWidth="1"/>
    <col min="8717" max="8717" width="33.85546875" style="83" customWidth="1"/>
    <col min="8718" max="8718" width="39.28515625" style="83" customWidth="1"/>
    <col min="8719" max="8719" width="37.7109375" style="83" customWidth="1"/>
    <col min="8720" max="8720" width="19.42578125" style="83" customWidth="1"/>
    <col min="8721" max="8721" width="18.85546875" style="83" customWidth="1"/>
    <col min="8722" max="8722" width="17.140625" style="83" customWidth="1"/>
    <col min="8723" max="8723" width="21.42578125" style="83" customWidth="1"/>
    <col min="8724" max="8724" width="0" style="83" hidden="1" customWidth="1"/>
    <col min="8725" max="8725" width="20.85546875" style="83" customWidth="1"/>
    <col min="8726" max="8727" width="0" style="83" hidden="1" customWidth="1"/>
    <col min="8728" max="8728" width="17.7109375" style="83" customWidth="1"/>
    <col min="8729" max="8960" width="11.42578125" style="83"/>
    <col min="8961" max="8961" width="40.5703125" style="83" customWidth="1"/>
    <col min="8962" max="8962" width="47" style="83" customWidth="1"/>
    <col min="8963" max="8963" width="19.7109375" style="83" customWidth="1"/>
    <col min="8964" max="8964" width="10.28515625" style="83" customWidth="1"/>
    <col min="8965" max="8965" width="11.42578125" style="83" customWidth="1"/>
    <col min="8966" max="8966" width="10.28515625" style="83" customWidth="1"/>
    <col min="8967" max="8967" width="11" style="83" customWidth="1"/>
    <col min="8968" max="8968" width="19.140625" style="83" customWidth="1"/>
    <col min="8969" max="8969" width="25" style="83" customWidth="1"/>
    <col min="8970" max="8970" width="36.42578125" style="83" customWidth="1"/>
    <col min="8971" max="8971" width="36.7109375" style="83" customWidth="1"/>
    <col min="8972" max="8972" width="46.7109375" style="83" customWidth="1"/>
    <col min="8973" max="8973" width="33.85546875" style="83" customWidth="1"/>
    <col min="8974" max="8974" width="39.28515625" style="83" customWidth="1"/>
    <col min="8975" max="8975" width="37.7109375" style="83" customWidth="1"/>
    <col min="8976" max="8976" width="19.42578125" style="83" customWidth="1"/>
    <col min="8977" max="8977" width="18.85546875" style="83" customWidth="1"/>
    <col min="8978" max="8978" width="17.140625" style="83" customWidth="1"/>
    <col min="8979" max="8979" width="21.42578125" style="83" customWidth="1"/>
    <col min="8980" max="8980" width="0" style="83" hidden="1" customWidth="1"/>
    <col min="8981" max="8981" width="20.85546875" style="83" customWidth="1"/>
    <col min="8982" max="8983" width="0" style="83" hidden="1" customWidth="1"/>
    <col min="8984" max="8984" width="17.7109375" style="83" customWidth="1"/>
    <col min="8985" max="9216" width="11.42578125" style="83"/>
    <col min="9217" max="9217" width="40.5703125" style="83" customWidth="1"/>
    <col min="9218" max="9218" width="47" style="83" customWidth="1"/>
    <col min="9219" max="9219" width="19.7109375" style="83" customWidth="1"/>
    <col min="9220" max="9220" width="10.28515625" style="83" customWidth="1"/>
    <col min="9221" max="9221" width="11.42578125" style="83" customWidth="1"/>
    <col min="9222" max="9222" width="10.28515625" style="83" customWidth="1"/>
    <col min="9223" max="9223" width="11" style="83" customWidth="1"/>
    <col min="9224" max="9224" width="19.140625" style="83" customWidth="1"/>
    <col min="9225" max="9225" width="25" style="83" customWidth="1"/>
    <col min="9226" max="9226" width="36.42578125" style="83" customWidth="1"/>
    <col min="9227" max="9227" width="36.7109375" style="83" customWidth="1"/>
    <col min="9228" max="9228" width="46.7109375" style="83" customWidth="1"/>
    <col min="9229" max="9229" width="33.85546875" style="83" customWidth="1"/>
    <col min="9230" max="9230" width="39.28515625" style="83" customWidth="1"/>
    <col min="9231" max="9231" width="37.7109375" style="83" customWidth="1"/>
    <col min="9232" max="9232" width="19.42578125" style="83" customWidth="1"/>
    <col min="9233" max="9233" width="18.85546875" style="83" customWidth="1"/>
    <col min="9234" max="9234" width="17.140625" style="83" customWidth="1"/>
    <col min="9235" max="9235" width="21.42578125" style="83" customWidth="1"/>
    <col min="9236" max="9236" width="0" style="83" hidden="1" customWidth="1"/>
    <col min="9237" max="9237" width="20.85546875" style="83" customWidth="1"/>
    <col min="9238" max="9239" width="0" style="83" hidden="1" customWidth="1"/>
    <col min="9240" max="9240" width="17.7109375" style="83" customWidth="1"/>
    <col min="9241" max="9472" width="11.42578125" style="83"/>
    <col min="9473" max="9473" width="40.5703125" style="83" customWidth="1"/>
    <col min="9474" max="9474" width="47" style="83" customWidth="1"/>
    <col min="9475" max="9475" width="19.7109375" style="83" customWidth="1"/>
    <col min="9476" max="9476" width="10.28515625" style="83" customWidth="1"/>
    <col min="9477" max="9477" width="11.42578125" style="83" customWidth="1"/>
    <col min="9478" max="9478" width="10.28515625" style="83" customWidth="1"/>
    <col min="9479" max="9479" width="11" style="83" customWidth="1"/>
    <col min="9480" max="9480" width="19.140625" style="83" customWidth="1"/>
    <col min="9481" max="9481" width="25" style="83" customWidth="1"/>
    <col min="9482" max="9482" width="36.42578125" style="83" customWidth="1"/>
    <col min="9483" max="9483" width="36.7109375" style="83" customWidth="1"/>
    <col min="9484" max="9484" width="46.7109375" style="83" customWidth="1"/>
    <col min="9485" max="9485" width="33.85546875" style="83" customWidth="1"/>
    <col min="9486" max="9486" width="39.28515625" style="83" customWidth="1"/>
    <col min="9487" max="9487" width="37.7109375" style="83" customWidth="1"/>
    <col min="9488" max="9488" width="19.42578125" style="83" customWidth="1"/>
    <col min="9489" max="9489" width="18.85546875" style="83" customWidth="1"/>
    <col min="9490" max="9490" width="17.140625" style="83" customWidth="1"/>
    <col min="9491" max="9491" width="21.42578125" style="83" customWidth="1"/>
    <col min="9492" max="9492" width="0" style="83" hidden="1" customWidth="1"/>
    <col min="9493" max="9493" width="20.85546875" style="83" customWidth="1"/>
    <col min="9494" max="9495" width="0" style="83" hidden="1" customWidth="1"/>
    <col min="9496" max="9496" width="17.7109375" style="83" customWidth="1"/>
    <col min="9497" max="9728" width="11.42578125" style="83"/>
    <col min="9729" max="9729" width="40.5703125" style="83" customWidth="1"/>
    <col min="9730" max="9730" width="47" style="83" customWidth="1"/>
    <col min="9731" max="9731" width="19.7109375" style="83" customWidth="1"/>
    <col min="9732" max="9732" width="10.28515625" style="83" customWidth="1"/>
    <col min="9733" max="9733" width="11.42578125" style="83" customWidth="1"/>
    <col min="9734" max="9734" width="10.28515625" style="83" customWidth="1"/>
    <col min="9735" max="9735" width="11" style="83" customWidth="1"/>
    <col min="9736" max="9736" width="19.140625" style="83" customWidth="1"/>
    <col min="9737" max="9737" width="25" style="83" customWidth="1"/>
    <col min="9738" max="9738" width="36.42578125" style="83" customWidth="1"/>
    <col min="9739" max="9739" width="36.7109375" style="83" customWidth="1"/>
    <col min="9740" max="9740" width="46.7109375" style="83" customWidth="1"/>
    <col min="9741" max="9741" width="33.85546875" style="83" customWidth="1"/>
    <col min="9742" max="9742" width="39.28515625" style="83" customWidth="1"/>
    <col min="9743" max="9743" width="37.7109375" style="83" customWidth="1"/>
    <col min="9744" max="9744" width="19.42578125" style="83" customWidth="1"/>
    <col min="9745" max="9745" width="18.85546875" style="83" customWidth="1"/>
    <col min="9746" max="9746" width="17.140625" style="83" customWidth="1"/>
    <col min="9747" max="9747" width="21.42578125" style="83" customWidth="1"/>
    <col min="9748" max="9748" width="0" style="83" hidden="1" customWidth="1"/>
    <col min="9749" max="9749" width="20.85546875" style="83" customWidth="1"/>
    <col min="9750" max="9751" width="0" style="83" hidden="1" customWidth="1"/>
    <col min="9752" max="9752" width="17.7109375" style="83" customWidth="1"/>
    <col min="9753" max="9984" width="11.42578125" style="83"/>
    <col min="9985" max="9985" width="40.5703125" style="83" customWidth="1"/>
    <col min="9986" max="9986" width="47" style="83" customWidth="1"/>
    <col min="9987" max="9987" width="19.7109375" style="83" customWidth="1"/>
    <col min="9988" max="9988" width="10.28515625" style="83" customWidth="1"/>
    <col min="9989" max="9989" width="11.42578125" style="83" customWidth="1"/>
    <col min="9990" max="9990" width="10.28515625" style="83" customWidth="1"/>
    <col min="9991" max="9991" width="11" style="83" customWidth="1"/>
    <col min="9992" max="9992" width="19.140625" style="83" customWidth="1"/>
    <col min="9993" max="9993" width="25" style="83" customWidth="1"/>
    <col min="9994" max="9994" width="36.42578125" style="83" customWidth="1"/>
    <col min="9995" max="9995" width="36.7109375" style="83" customWidth="1"/>
    <col min="9996" max="9996" width="46.7109375" style="83" customWidth="1"/>
    <col min="9997" max="9997" width="33.85546875" style="83" customWidth="1"/>
    <col min="9998" max="9998" width="39.28515625" style="83" customWidth="1"/>
    <col min="9999" max="9999" width="37.7109375" style="83" customWidth="1"/>
    <col min="10000" max="10000" width="19.42578125" style="83" customWidth="1"/>
    <col min="10001" max="10001" width="18.85546875" style="83" customWidth="1"/>
    <col min="10002" max="10002" width="17.140625" style="83" customWidth="1"/>
    <col min="10003" max="10003" width="21.42578125" style="83" customWidth="1"/>
    <col min="10004" max="10004" width="0" style="83" hidden="1" customWidth="1"/>
    <col min="10005" max="10005" width="20.85546875" style="83" customWidth="1"/>
    <col min="10006" max="10007" width="0" style="83" hidden="1" customWidth="1"/>
    <col min="10008" max="10008" width="17.7109375" style="83" customWidth="1"/>
    <col min="10009" max="10240" width="11.42578125" style="83"/>
    <col min="10241" max="10241" width="40.5703125" style="83" customWidth="1"/>
    <col min="10242" max="10242" width="47" style="83" customWidth="1"/>
    <col min="10243" max="10243" width="19.7109375" style="83" customWidth="1"/>
    <col min="10244" max="10244" width="10.28515625" style="83" customWidth="1"/>
    <col min="10245" max="10245" width="11.42578125" style="83" customWidth="1"/>
    <col min="10246" max="10246" width="10.28515625" style="83" customWidth="1"/>
    <col min="10247" max="10247" width="11" style="83" customWidth="1"/>
    <col min="10248" max="10248" width="19.140625" style="83" customWidth="1"/>
    <col min="10249" max="10249" width="25" style="83" customWidth="1"/>
    <col min="10250" max="10250" width="36.42578125" style="83" customWidth="1"/>
    <col min="10251" max="10251" width="36.7109375" style="83" customWidth="1"/>
    <col min="10252" max="10252" width="46.7109375" style="83" customWidth="1"/>
    <col min="10253" max="10253" width="33.85546875" style="83" customWidth="1"/>
    <col min="10254" max="10254" width="39.28515625" style="83" customWidth="1"/>
    <col min="10255" max="10255" width="37.7109375" style="83" customWidth="1"/>
    <col min="10256" max="10256" width="19.42578125" style="83" customWidth="1"/>
    <col min="10257" max="10257" width="18.85546875" style="83" customWidth="1"/>
    <col min="10258" max="10258" width="17.140625" style="83" customWidth="1"/>
    <col min="10259" max="10259" width="21.42578125" style="83" customWidth="1"/>
    <col min="10260" max="10260" width="0" style="83" hidden="1" customWidth="1"/>
    <col min="10261" max="10261" width="20.85546875" style="83" customWidth="1"/>
    <col min="10262" max="10263" width="0" style="83" hidden="1" customWidth="1"/>
    <col min="10264" max="10264" width="17.7109375" style="83" customWidth="1"/>
    <col min="10265" max="10496" width="11.42578125" style="83"/>
    <col min="10497" max="10497" width="40.5703125" style="83" customWidth="1"/>
    <col min="10498" max="10498" width="47" style="83" customWidth="1"/>
    <col min="10499" max="10499" width="19.7109375" style="83" customWidth="1"/>
    <col min="10500" max="10500" width="10.28515625" style="83" customWidth="1"/>
    <col min="10501" max="10501" width="11.42578125" style="83" customWidth="1"/>
    <col min="10502" max="10502" width="10.28515625" style="83" customWidth="1"/>
    <col min="10503" max="10503" width="11" style="83" customWidth="1"/>
    <col min="10504" max="10504" width="19.140625" style="83" customWidth="1"/>
    <col min="10505" max="10505" width="25" style="83" customWidth="1"/>
    <col min="10506" max="10506" width="36.42578125" style="83" customWidth="1"/>
    <col min="10507" max="10507" width="36.7109375" style="83" customWidth="1"/>
    <col min="10508" max="10508" width="46.7109375" style="83" customWidth="1"/>
    <col min="10509" max="10509" width="33.85546875" style="83" customWidth="1"/>
    <col min="10510" max="10510" width="39.28515625" style="83" customWidth="1"/>
    <col min="10511" max="10511" width="37.7109375" style="83" customWidth="1"/>
    <col min="10512" max="10512" width="19.42578125" style="83" customWidth="1"/>
    <col min="10513" max="10513" width="18.85546875" style="83" customWidth="1"/>
    <col min="10514" max="10514" width="17.140625" style="83" customWidth="1"/>
    <col min="10515" max="10515" width="21.42578125" style="83" customWidth="1"/>
    <col min="10516" max="10516" width="0" style="83" hidden="1" customWidth="1"/>
    <col min="10517" max="10517" width="20.85546875" style="83" customWidth="1"/>
    <col min="10518" max="10519" width="0" style="83" hidden="1" customWidth="1"/>
    <col min="10520" max="10520" width="17.7109375" style="83" customWidth="1"/>
    <col min="10521" max="10752" width="11.42578125" style="83"/>
    <col min="10753" max="10753" width="40.5703125" style="83" customWidth="1"/>
    <col min="10754" max="10754" width="47" style="83" customWidth="1"/>
    <col min="10755" max="10755" width="19.7109375" style="83" customWidth="1"/>
    <col min="10756" max="10756" width="10.28515625" style="83" customWidth="1"/>
    <col min="10757" max="10757" width="11.42578125" style="83" customWidth="1"/>
    <col min="10758" max="10758" width="10.28515625" style="83" customWidth="1"/>
    <col min="10759" max="10759" width="11" style="83" customWidth="1"/>
    <col min="10760" max="10760" width="19.140625" style="83" customWidth="1"/>
    <col min="10761" max="10761" width="25" style="83" customWidth="1"/>
    <col min="10762" max="10762" width="36.42578125" style="83" customWidth="1"/>
    <col min="10763" max="10763" width="36.7109375" style="83" customWidth="1"/>
    <col min="10764" max="10764" width="46.7109375" style="83" customWidth="1"/>
    <col min="10765" max="10765" width="33.85546875" style="83" customWidth="1"/>
    <col min="10766" max="10766" width="39.28515625" style="83" customWidth="1"/>
    <col min="10767" max="10767" width="37.7109375" style="83" customWidth="1"/>
    <col min="10768" max="10768" width="19.42578125" style="83" customWidth="1"/>
    <col min="10769" max="10769" width="18.85546875" style="83" customWidth="1"/>
    <col min="10770" max="10770" width="17.140625" style="83" customWidth="1"/>
    <col min="10771" max="10771" width="21.42578125" style="83" customWidth="1"/>
    <col min="10772" max="10772" width="0" style="83" hidden="1" customWidth="1"/>
    <col min="10773" max="10773" width="20.85546875" style="83" customWidth="1"/>
    <col min="10774" max="10775" width="0" style="83" hidden="1" customWidth="1"/>
    <col min="10776" max="10776" width="17.7109375" style="83" customWidth="1"/>
    <col min="10777" max="11008" width="11.42578125" style="83"/>
    <col min="11009" max="11009" width="40.5703125" style="83" customWidth="1"/>
    <col min="11010" max="11010" width="47" style="83" customWidth="1"/>
    <col min="11011" max="11011" width="19.7109375" style="83" customWidth="1"/>
    <col min="11012" max="11012" width="10.28515625" style="83" customWidth="1"/>
    <col min="11013" max="11013" width="11.42578125" style="83" customWidth="1"/>
    <col min="11014" max="11014" width="10.28515625" style="83" customWidth="1"/>
    <col min="11015" max="11015" width="11" style="83" customWidth="1"/>
    <col min="11016" max="11016" width="19.140625" style="83" customWidth="1"/>
    <col min="11017" max="11017" width="25" style="83" customWidth="1"/>
    <col min="11018" max="11018" width="36.42578125" style="83" customWidth="1"/>
    <col min="11019" max="11019" width="36.7109375" style="83" customWidth="1"/>
    <col min="11020" max="11020" width="46.7109375" style="83" customWidth="1"/>
    <col min="11021" max="11021" width="33.85546875" style="83" customWidth="1"/>
    <col min="11022" max="11022" width="39.28515625" style="83" customWidth="1"/>
    <col min="11023" max="11023" width="37.7109375" style="83" customWidth="1"/>
    <col min="11024" max="11024" width="19.42578125" style="83" customWidth="1"/>
    <col min="11025" max="11025" width="18.85546875" style="83" customWidth="1"/>
    <col min="11026" max="11026" width="17.140625" style="83" customWidth="1"/>
    <col min="11027" max="11027" width="21.42578125" style="83" customWidth="1"/>
    <col min="11028" max="11028" width="0" style="83" hidden="1" customWidth="1"/>
    <col min="11029" max="11029" width="20.85546875" style="83" customWidth="1"/>
    <col min="11030" max="11031" width="0" style="83" hidden="1" customWidth="1"/>
    <col min="11032" max="11032" width="17.7109375" style="83" customWidth="1"/>
    <col min="11033" max="11264" width="11.42578125" style="83"/>
    <col min="11265" max="11265" width="40.5703125" style="83" customWidth="1"/>
    <col min="11266" max="11266" width="47" style="83" customWidth="1"/>
    <col min="11267" max="11267" width="19.7109375" style="83" customWidth="1"/>
    <col min="11268" max="11268" width="10.28515625" style="83" customWidth="1"/>
    <col min="11269" max="11269" width="11.42578125" style="83" customWidth="1"/>
    <col min="11270" max="11270" width="10.28515625" style="83" customWidth="1"/>
    <col min="11271" max="11271" width="11" style="83" customWidth="1"/>
    <col min="11272" max="11272" width="19.140625" style="83" customWidth="1"/>
    <col min="11273" max="11273" width="25" style="83" customWidth="1"/>
    <col min="11274" max="11274" width="36.42578125" style="83" customWidth="1"/>
    <col min="11275" max="11275" width="36.7109375" style="83" customWidth="1"/>
    <col min="11276" max="11276" width="46.7109375" style="83" customWidth="1"/>
    <col min="11277" max="11277" width="33.85546875" style="83" customWidth="1"/>
    <col min="11278" max="11278" width="39.28515625" style="83" customWidth="1"/>
    <col min="11279" max="11279" width="37.7109375" style="83" customWidth="1"/>
    <col min="11280" max="11280" width="19.42578125" style="83" customWidth="1"/>
    <col min="11281" max="11281" width="18.85546875" style="83" customWidth="1"/>
    <col min="11282" max="11282" width="17.140625" style="83" customWidth="1"/>
    <col min="11283" max="11283" width="21.42578125" style="83" customWidth="1"/>
    <col min="11284" max="11284" width="0" style="83" hidden="1" customWidth="1"/>
    <col min="11285" max="11285" width="20.85546875" style="83" customWidth="1"/>
    <col min="11286" max="11287" width="0" style="83" hidden="1" customWidth="1"/>
    <col min="11288" max="11288" width="17.7109375" style="83" customWidth="1"/>
    <col min="11289" max="11520" width="11.42578125" style="83"/>
    <col min="11521" max="11521" width="40.5703125" style="83" customWidth="1"/>
    <col min="11522" max="11522" width="47" style="83" customWidth="1"/>
    <col min="11523" max="11523" width="19.7109375" style="83" customWidth="1"/>
    <col min="11524" max="11524" width="10.28515625" style="83" customWidth="1"/>
    <col min="11525" max="11525" width="11.42578125" style="83" customWidth="1"/>
    <col min="11526" max="11526" width="10.28515625" style="83" customWidth="1"/>
    <col min="11527" max="11527" width="11" style="83" customWidth="1"/>
    <col min="11528" max="11528" width="19.140625" style="83" customWidth="1"/>
    <col min="11529" max="11529" width="25" style="83" customWidth="1"/>
    <col min="11530" max="11530" width="36.42578125" style="83" customWidth="1"/>
    <col min="11531" max="11531" width="36.7109375" style="83" customWidth="1"/>
    <col min="11532" max="11532" width="46.7109375" style="83" customWidth="1"/>
    <col min="11533" max="11533" width="33.85546875" style="83" customWidth="1"/>
    <col min="11534" max="11534" width="39.28515625" style="83" customWidth="1"/>
    <col min="11535" max="11535" width="37.7109375" style="83" customWidth="1"/>
    <col min="11536" max="11536" width="19.42578125" style="83" customWidth="1"/>
    <col min="11537" max="11537" width="18.85546875" style="83" customWidth="1"/>
    <col min="11538" max="11538" width="17.140625" style="83" customWidth="1"/>
    <col min="11539" max="11539" width="21.42578125" style="83" customWidth="1"/>
    <col min="11540" max="11540" width="0" style="83" hidden="1" customWidth="1"/>
    <col min="11541" max="11541" width="20.85546875" style="83" customWidth="1"/>
    <col min="11542" max="11543" width="0" style="83" hidden="1" customWidth="1"/>
    <col min="11544" max="11544" width="17.7109375" style="83" customWidth="1"/>
    <col min="11545" max="11776" width="11.42578125" style="83"/>
    <col min="11777" max="11777" width="40.5703125" style="83" customWidth="1"/>
    <col min="11778" max="11778" width="47" style="83" customWidth="1"/>
    <col min="11779" max="11779" width="19.7109375" style="83" customWidth="1"/>
    <col min="11780" max="11780" width="10.28515625" style="83" customWidth="1"/>
    <col min="11781" max="11781" width="11.42578125" style="83" customWidth="1"/>
    <col min="11782" max="11782" width="10.28515625" style="83" customWidth="1"/>
    <col min="11783" max="11783" width="11" style="83" customWidth="1"/>
    <col min="11784" max="11784" width="19.140625" style="83" customWidth="1"/>
    <col min="11785" max="11785" width="25" style="83" customWidth="1"/>
    <col min="11786" max="11786" width="36.42578125" style="83" customWidth="1"/>
    <col min="11787" max="11787" width="36.7109375" style="83" customWidth="1"/>
    <col min="11788" max="11788" width="46.7109375" style="83" customWidth="1"/>
    <col min="11789" max="11789" width="33.85546875" style="83" customWidth="1"/>
    <col min="11790" max="11790" width="39.28515625" style="83" customWidth="1"/>
    <col min="11791" max="11791" width="37.7109375" style="83" customWidth="1"/>
    <col min="11792" max="11792" width="19.42578125" style="83" customWidth="1"/>
    <col min="11793" max="11793" width="18.85546875" style="83" customWidth="1"/>
    <col min="11794" max="11794" width="17.140625" style="83" customWidth="1"/>
    <col min="11795" max="11795" width="21.42578125" style="83" customWidth="1"/>
    <col min="11796" max="11796" width="0" style="83" hidden="1" customWidth="1"/>
    <col min="11797" max="11797" width="20.85546875" style="83" customWidth="1"/>
    <col min="11798" max="11799" width="0" style="83" hidden="1" customWidth="1"/>
    <col min="11800" max="11800" width="17.7109375" style="83" customWidth="1"/>
    <col min="11801" max="12032" width="11.42578125" style="83"/>
    <col min="12033" max="12033" width="40.5703125" style="83" customWidth="1"/>
    <col min="12034" max="12034" width="47" style="83" customWidth="1"/>
    <col min="12035" max="12035" width="19.7109375" style="83" customWidth="1"/>
    <col min="12036" max="12036" width="10.28515625" style="83" customWidth="1"/>
    <col min="12037" max="12037" width="11.42578125" style="83" customWidth="1"/>
    <col min="12038" max="12038" width="10.28515625" style="83" customWidth="1"/>
    <col min="12039" max="12039" width="11" style="83" customWidth="1"/>
    <col min="12040" max="12040" width="19.140625" style="83" customWidth="1"/>
    <col min="12041" max="12041" width="25" style="83" customWidth="1"/>
    <col min="12042" max="12042" width="36.42578125" style="83" customWidth="1"/>
    <col min="12043" max="12043" width="36.7109375" style="83" customWidth="1"/>
    <col min="12044" max="12044" width="46.7109375" style="83" customWidth="1"/>
    <col min="12045" max="12045" width="33.85546875" style="83" customWidth="1"/>
    <col min="12046" max="12046" width="39.28515625" style="83" customWidth="1"/>
    <col min="12047" max="12047" width="37.7109375" style="83" customWidth="1"/>
    <col min="12048" max="12048" width="19.42578125" style="83" customWidth="1"/>
    <col min="12049" max="12049" width="18.85546875" style="83" customWidth="1"/>
    <col min="12050" max="12050" width="17.140625" style="83" customWidth="1"/>
    <col min="12051" max="12051" width="21.42578125" style="83" customWidth="1"/>
    <col min="12052" max="12052" width="0" style="83" hidden="1" customWidth="1"/>
    <col min="12053" max="12053" width="20.85546875" style="83" customWidth="1"/>
    <col min="12054" max="12055" width="0" style="83" hidden="1" customWidth="1"/>
    <col min="12056" max="12056" width="17.7109375" style="83" customWidth="1"/>
    <col min="12057" max="12288" width="11.42578125" style="83"/>
    <col min="12289" max="12289" width="40.5703125" style="83" customWidth="1"/>
    <col min="12290" max="12290" width="47" style="83" customWidth="1"/>
    <col min="12291" max="12291" width="19.7109375" style="83" customWidth="1"/>
    <col min="12292" max="12292" width="10.28515625" style="83" customWidth="1"/>
    <col min="12293" max="12293" width="11.42578125" style="83" customWidth="1"/>
    <col min="12294" max="12294" width="10.28515625" style="83" customWidth="1"/>
    <col min="12295" max="12295" width="11" style="83" customWidth="1"/>
    <col min="12296" max="12296" width="19.140625" style="83" customWidth="1"/>
    <col min="12297" max="12297" width="25" style="83" customWidth="1"/>
    <col min="12298" max="12298" width="36.42578125" style="83" customWidth="1"/>
    <col min="12299" max="12299" width="36.7109375" style="83" customWidth="1"/>
    <col min="12300" max="12300" width="46.7109375" style="83" customWidth="1"/>
    <col min="12301" max="12301" width="33.85546875" style="83" customWidth="1"/>
    <col min="12302" max="12302" width="39.28515625" style="83" customWidth="1"/>
    <col min="12303" max="12303" width="37.7109375" style="83" customWidth="1"/>
    <col min="12304" max="12304" width="19.42578125" style="83" customWidth="1"/>
    <col min="12305" max="12305" width="18.85546875" style="83" customWidth="1"/>
    <col min="12306" max="12306" width="17.140625" style="83" customWidth="1"/>
    <col min="12307" max="12307" width="21.42578125" style="83" customWidth="1"/>
    <col min="12308" max="12308" width="0" style="83" hidden="1" customWidth="1"/>
    <col min="12309" max="12309" width="20.85546875" style="83" customWidth="1"/>
    <col min="12310" max="12311" width="0" style="83" hidden="1" customWidth="1"/>
    <col min="12312" max="12312" width="17.7109375" style="83" customWidth="1"/>
    <col min="12313" max="12544" width="11.42578125" style="83"/>
    <col min="12545" max="12545" width="40.5703125" style="83" customWidth="1"/>
    <col min="12546" max="12546" width="47" style="83" customWidth="1"/>
    <col min="12547" max="12547" width="19.7109375" style="83" customWidth="1"/>
    <col min="12548" max="12548" width="10.28515625" style="83" customWidth="1"/>
    <col min="12549" max="12549" width="11.42578125" style="83" customWidth="1"/>
    <col min="12550" max="12550" width="10.28515625" style="83" customWidth="1"/>
    <col min="12551" max="12551" width="11" style="83" customWidth="1"/>
    <col min="12552" max="12552" width="19.140625" style="83" customWidth="1"/>
    <col min="12553" max="12553" width="25" style="83" customWidth="1"/>
    <col min="12554" max="12554" width="36.42578125" style="83" customWidth="1"/>
    <col min="12555" max="12555" width="36.7109375" style="83" customWidth="1"/>
    <col min="12556" max="12556" width="46.7109375" style="83" customWidth="1"/>
    <col min="12557" max="12557" width="33.85546875" style="83" customWidth="1"/>
    <col min="12558" max="12558" width="39.28515625" style="83" customWidth="1"/>
    <col min="12559" max="12559" width="37.7109375" style="83" customWidth="1"/>
    <col min="12560" max="12560" width="19.42578125" style="83" customWidth="1"/>
    <col min="12561" max="12561" width="18.85546875" style="83" customWidth="1"/>
    <col min="12562" max="12562" width="17.140625" style="83" customWidth="1"/>
    <col min="12563" max="12563" width="21.42578125" style="83" customWidth="1"/>
    <col min="12564" max="12564" width="0" style="83" hidden="1" customWidth="1"/>
    <col min="12565" max="12565" width="20.85546875" style="83" customWidth="1"/>
    <col min="12566" max="12567" width="0" style="83" hidden="1" customWidth="1"/>
    <col min="12568" max="12568" width="17.7109375" style="83" customWidth="1"/>
    <col min="12569" max="12800" width="11.42578125" style="83"/>
    <col min="12801" max="12801" width="40.5703125" style="83" customWidth="1"/>
    <col min="12802" max="12802" width="47" style="83" customWidth="1"/>
    <col min="12803" max="12803" width="19.7109375" style="83" customWidth="1"/>
    <col min="12804" max="12804" width="10.28515625" style="83" customWidth="1"/>
    <col min="12805" max="12805" width="11.42578125" style="83" customWidth="1"/>
    <col min="12806" max="12806" width="10.28515625" style="83" customWidth="1"/>
    <col min="12807" max="12807" width="11" style="83" customWidth="1"/>
    <col min="12808" max="12808" width="19.140625" style="83" customWidth="1"/>
    <col min="12809" max="12809" width="25" style="83" customWidth="1"/>
    <col min="12810" max="12810" width="36.42578125" style="83" customWidth="1"/>
    <col min="12811" max="12811" width="36.7109375" style="83" customWidth="1"/>
    <col min="12812" max="12812" width="46.7109375" style="83" customWidth="1"/>
    <col min="12813" max="12813" width="33.85546875" style="83" customWidth="1"/>
    <col min="12814" max="12814" width="39.28515625" style="83" customWidth="1"/>
    <col min="12815" max="12815" width="37.7109375" style="83" customWidth="1"/>
    <col min="12816" max="12816" width="19.42578125" style="83" customWidth="1"/>
    <col min="12817" max="12817" width="18.85546875" style="83" customWidth="1"/>
    <col min="12818" max="12818" width="17.140625" style="83" customWidth="1"/>
    <col min="12819" max="12819" width="21.42578125" style="83" customWidth="1"/>
    <col min="12820" max="12820" width="0" style="83" hidden="1" customWidth="1"/>
    <col min="12821" max="12821" width="20.85546875" style="83" customWidth="1"/>
    <col min="12822" max="12823" width="0" style="83" hidden="1" customWidth="1"/>
    <col min="12824" max="12824" width="17.7109375" style="83" customWidth="1"/>
    <col min="12825" max="13056" width="11.42578125" style="83"/>
    <col min="13057" max="13057" width="40.5703125" style="83" customWidth="1"/>
    <col min="13058" max="13058" width="47" style="83" customWidth="1"/>
    <col min="13059" max="13059" width="19.7109375" style="83" customWidth="1"/>
    <col min="13060" max="13060" width="10.28515625" style="83" customWidth="1"/>
    <col min="13061" max="13061" width="11.42578125" style="83" customWidth="1"/>
    <col min="13062" max="13062" width="10.28515625" style="83" customWidth="1"/>
    <col min="13063" max="13063" width="11" style="83" customWidth="1"/>
    <col min="13064" max="13064" width="19.140625" style="83" customWidth="1"/>
    <col min="13065" max="13065" width="25" style="83" customWidth="1"/>
    <col min="13066" max="13066" width="36.42578125" style="83" customWidth="1"/>
    <col min="13067" max="13067" width="36.7109375" style="83" customWidth="1"/>
    <col min="13068" max="13068" width="46.7109375" style="83" customWidth="1"/>
    <col min="13069" max="13069" width="33.85546875" style="83" customWidth="1"/>
    <col min="13070" max="13070" width="39.28515625" style="83" customWidth="1"/>
    <col min="13071" max="13071" width="37.7109375" style="83" customWidth="1"/>
    <col min="13072" max="13072" width="19.42578125" style="83" customWidth="1"/>
    <col min="13073" max="13073" width="18.85546875" style="83" customWidth="1"/>
    <col min="13074" max="13074" width="17.140625" style="83" customWidth="1"/>
    <col min="13075" max="13075" width="21.42578125" style="83" customWidth="1"/>
    <col min="13076" max="13076" width="0" style="83" hidden="1" customWidth="1"/>
    <col min="13077" max="13077" width="20.85546875" style="83" customWidth="1"/>
    <col min="13078" max="13079" width="0" style="83" hidden="1" customWidth="1"/>
    <col min="13080" max="13080" width="17.7109375" style="83" customWidth="1"/>
    <col min="13081" max="13312" width="11.42578125" style="83"/>
    <col min="13313" max="13313" width="40.5703125" style="83" customWidth="1"/>
    <col min="13314" max="13314" width="47" style="83" customWidth="1"/>
    <col min="13315" max="13315" width="19.7109375" style="83" customWidth="1"/>
    <col min="13316" max="13316" width="10.28515625" style="83" customWidth="1"/>
    <col min="13317" max="13317" width="11.42578125" style="83" customWidth="1"/>
    <col min="13318" max="13318" width="10.28515625" style="83" customWidth="1"/>
    <col min="13319" max="13319" width="11" style="83" customWidth="1"/>
    <col min="13320" max="13320" width="19.140625" style="83" customWidth="1"/>
    <col min="13321" max="13321" width="25" style="83" customWidth="1"/>
    <col min="13322" max="13322" width="36.42578125" style="83" customWidth="1"/>
    <col min="13323" max="13323" width="36.7109375" style="83" customWidth="1"/>
    <col min="13324" max="13324" width="46.7109375" style="83" customWidth="1"/>
    <col min="13325" max="13325" width="33.85546875" style="83" customWidth="1"/>
    <col min="13326" max="13326" width="39.28515625" style="83" customWidth="1"/>
    <col min="13327" max="13327" width="37.7109375" style="83" customWidth="1"/>
    <col min="13328" max="13328" width="19.42578125" style="83" customWidth="1"/>
    <col min="13329" max="13329" width="18.85546875" style="83" customWidth="1"/>
    <col min="13330" max="13330" width="17.140625" style="83" customWidth="1"/>
    <col min="13331" max="13331" width="21.42578125" style="83" customWidth="1"/>
    <col min="13332" max="13332" width="0" style="83" hidden="1" customWidth="1"/>
    <col min="13333" max="13333" width="20.85546875" style="83" customWidth="1"/>
    <col min="13334" max="13335" width="0" style="83" hidden="1" customWidth="1"/>
    <col min="13336" max="13336" width="17.7109375" style="83" customWidth="1"/>
    <col min="13337" max="13568" width="11.42578125" style="83"/>
    <col min="13569" max="13569" width="40.5703125" style="83" customWidth="1"/>
    <col min="13570" max="13570" width="47" style="83" customWidth="1"/>
    <col min="13571" max="13571" width="19.7109375" style="83" customWidth="1"/>
    <col min="13572" max="13572" width="10.28515625" style="83" customWidth="1"/>
    <col min="13573" max="13573" width="11.42578125" style="83" customWidth="1"/>
    <col min="13574" max="13574" width="10.28515625" style="83" customWidth="1"/>
    <col min="13575" max="13575" width="11" style="83" customWidth="1"/>
    <col min="13576" max="13576" width="19.140625" style="83" customWidth="1"/>
    <col min="13577" max="13577" width="25" style="83" customWidth="1"/>
    <col min="13578" max="13578" width="36.42578125" style="83" customWidth="1"/>
    <col min="13579" max="13579" width="36.7109375" style="83" customWidth="1"/>
    <col min="13580" max="13580" width="46.7109375" style="83" customWidth="1"/>
    <col min="13581" max="13581" width="33.85546875" style="83" customWidth="1"/>
    <col min="13582" max="13582" width="39.28515625" style="83" customWidth="1"/>
    <col min="13583" max="13583" width="37.7109375" style="83" customWidth="1"/>
    <col min="13584" max="13584" width="19.42578125" style="83" customWidth="1"/>
    <col min="13585" max="13585" width="18.85546875" style="83" customWidth="1"/>
    <col min="13586" max="13586" width="17.140625" style="83" customWidth="1"/>
    <col min="13587" max="13587" width="21.42578125" style="83" customWidth="1"/>
    <col min="13588" max="13588" width="0" style="83" hidden="1" customWidth="1"/>
    <col min="13589" max="13589" width="20.85546875" style="83" customWidth="1"/>
    <col min="13590" max="13591" width="0" style="83" hidden="1" customWidth="1"/>
    <col min="13592" max="13592" width="17.7109375" style="83" customWidth="1"/>
    <col min="13593" max="13824" width="11.42578125" style="83"/>
    <col min="13825" max="13825" width="40.5703125" style="83" customWidth="1"/>
    <col min="13826" max="13826" width="47" style="83" customWidth="1"/>
    <col min="13827" max="13827" width="19.7109375" style="83" customWidth="1"/>
    <col min="13828" max="13828" width="10.28515625" style="83" customWidth="1"/>
    <col min="13829" max="13829" width="11.42578125" style="83" customWidth="1"/>
    <col min="13830" max="13830" width="10.28515625" style="83" customWidth="1"/>
    <col min="13831" max="13831" width="11" style="83" customWidth="1"/>
    <col min="13832" max="13832" width="19.140625" style="83" customWidth="1"/>
    <col min="13833" max="13833" width="25" style="83" customWidth="1"/>
    <col min="13834" max="13834" width="36.42578125" style="83" customWidth="1"/>
    <col min="13835" max="13835" width="36.7109375" style="83" customWidth="1"/>
    <col min="13836" max="13836" width="46.7109375" style="83" customWidth="1"/>
    <col min="13837" max="13837" width="33.85546875" style="83" customWidth="1"/>
    <col min="13838" max="13838" width="39.28515625" style="83" customWidth="1"/>
    <col min="13839" max="13839" width="37.7109375" style="83" customWidth="1"/>
    <col min="13840" max="13840" width="19.42578125" style="83" customWidth="1"/>
    <col min="13841" max="13841" width="18.85546875" style="83" customWidth="1"/>
    <col min="13842" max="13842" width="17.140625" style="83" customWidth="1"/>
    <col min="13843" max="13843" width="21.42578125" style="83" customWidth="1"/>
    <col min="13844" max="13844" width="0" style="83" hidden="1" customWidth="1"/>
    <col min="13845" max="13845" width="20.85546875" style="83" customWidth="1"/>
    <col min="13846" max="13847" width="0" style="83" hidden="1" customWidth="1"/>
    <col min="13848" max="13848" width="17.7109375" style="83" customWidth="1"/>
    <col min="13849" max="14080" width="11.42578125" style="83"/>
    <col min="14081" max="14081" width="40.5703125" style="83" customWidth="1"/>
    <col min="14082" max="14082" width="47" style="83" customWidth="1"/>
    <col min="14083" max="14083" width="19.7109375" style="83" customWidth="1"/>
    <col min="14084" max="14084" width="10.28515625" style="83" customWidth="1"/>
    <col min="14085" max="14085" width="11.42578125" style="83" customWidth="1"/>
    <col min="14086" max="14086" width="10.28515625" style="83" customWidth="1"/>
    <col min="14087" max="14087" width="11" style="83" customWidth="1"/>
    <col min="14088" max="14088" width="19.140625" style="83" customWidth="1"/>
    <col min="14089" max="14089" width="25" style="83" customWidth="1"/>
    <col min="14090" max="14090" width="36.42578125" style="83" customWidth="1"/>
    <col min="14091" max="14091" width="36.7109375" style="83" customWidth="1"/>
    <col min="14092" max="14092" width="46.7109375" style="83" customWidth="1"/>
    <col min="14093" max="14093" width="33.85546875" style="83" customWidth="1"/>
    <col min="14094" max="14094" width="39.28515625" style="83" customWidth="1"/>
    <col min="14095" max="14095" width="37.7109375" style="83" customWidth="1"/>
    <col min="14096" max="14096" width="19.42578125" style="83" customWidth="1"/>
    <col min="14097" max="14097" width="18.85546875" style="83" customWidth="1"/>
    <col min="14098" max="14098" width="17.140625" style="83" customWidth="1"/>
    <col min="14099" max="14099" width="21.42578125" style="83" customWidth="1"/>
    <col min="14100" max="14100" width="0" style="83" hidden="1" customWidth="1"/>
    <col min="14101" max="14101" width="20.85546875" style="83" customWidth="1"/>
    <col min="14102" max="14103" width="0" style="83" hidden="1" customWidth="1"/>
    <col min="14104" max="14104" width="17.7109375" style="83" customWidth="1"/>
    <col min="14105" max="14336" width="11.42578125" style="83"/>
    <col min="14337" max="14337" width="40.5703125" style="83" customWidth="1"/>
    <col min="14338" max="14338" width="47" style="83" customWidth="1"/>
    <col min="14339" max="14339" width="19.7109375" style="83" customWidth="1"/>
    <col min="14340" max="14340" width="10.28515625" style="83" customWidth="1"/>
    <col min="14341" max="14341" width="11.42578125" style="83" customWidth="1"/>
    <col min="14342" max="14342" width="10.28515625" style="83" customWidth="1"/>
    <col min="14343" max="14343" width="11" style="83" customWidth="1"/>
    <col min="14344" max="14344" width="19.140625" style="83" customWidth="1"/>
    <col min="14345" max="14345" width="25" style="83" customWidth="1"/>
    <col min="14346" max="14346" width="36.42578125" style="83" customWidth="1"/>
    <col min="14347" max="14347" width="36.7109375" style="83" customWidth="1"/>
    <col min="14348" max="14348" width="46.7109375" style="83" customWidth="1"/>
    <col min="14349" max="14349" width="33.85546875" style="83" customWidth="1"/>
    <col min="14350" max="14350" width="39.28515625" style="83" customWidth="1"/>
    <col min="14351" max="14351" width="37.7109375" style="83" customWidth="1"/>
    <col min="14352" max="14352" width="19.42578125" style="83" customWidth="1"/>
    <col min="14353" max="14353" width="18.85546875" style="83" customWidth="1"/>
    <col min="14354" max="14354" width="17.140625" style="83" customWidth="1"/>
    <col min="14355" max="14355" width="21.42578125" style="83" customWidth="1"/>
    <col min="14356" max="14356" width="0" style="83" hidden="1" customWidth="1"/>
    <col min="14357" max="14357" width="20.85546875" style="83" customWidth="1"/>
    <col min="14358" max="14359" width="0" style="83" hidden="1" customWidth="1"/>
    <col min="14360" max="14360" width="17.7109375" style="83" customWidth="1"/>
    <col min="14361" max="14592" width="11.42578125" style="83"/>
    <col min="14593" max="14593" width="40.5703125" style="83" customWidth="1"/>
    <col min="14594" max="14594" width="47" style="83" customWidth="1"/>
    <col min="14595" max="14595" width="19.7109375" style="83" customWidth="1"/>
    <col min="14596" max="14596" width="10.28515625" style="83" customWidth="1"/>
    <col min="14597" max="14597" width="11.42578125" style="83" customWidth="1"/>
    <col min="14598" max="14598" width="10.28515625" style="83" customWidth="1"/>
    <col min="14599" max="14599" width="11" style="83" customWidth="1"/>
    <col min="14600" max="14600" width="19.140625" style="83" customWidth="1"/>
    <col min="14601" max="14601" width="25" style="83" customWidth="1"/>
    <col min="14602" max="14602" width="36.42578125" style="83" customWidth="1"/>
    <col min="14603" max="14603" width="36.7109375" style="83" customWidth="1"/>
    <col min="14604" max="14604" width="46.7109375" style="83" customWidth="1"/>
    <col min="14605" max="14605" width="33.85546875" style="83" customWidth="1"/>
    <col min="14606" max="14606" width="39.28515625" style="83" customWidth="1"/>
    <col min="14607" max="14607" width="37.7109375" style="83" customWidth="1"/>
    <col min="14608" max="14608" width="19.42578125" style="83" customWidth="1"/>
    <col min="14609" max="14609" width="18.85546875" style="83" customWidth="1"/>
    <col min="14610" max="14610" width="17.140625" style="83" customWidth="1"/>
    <col min="14611" max="14611" width="21.42578125" style="83" customWidth="1"/>
    <col min="14612" max="14612" width="0" style="83" hidden="1" customWidth="1"/>
    <col min="14613" max="14613" width="20.85546875" style="83" customWidth="1"/>
    <col min="14614" max="14615" width="0" style="83" hidden="1" customWidth="1"/>
    <col min="14616" max="14616" width="17.7109375" style="83" customWidth="1"/>
    <col min="14617" max="14848" width="11.42578125" style="83"/>
    <col min="14849" max="14849" width="40.5703125" style="83" customWidth="1"/>
    <col min="14850" max="14850" width="47" style="83" customWidth="1"/>
    <col min="14851" max="14851" width="19.7109375" style="83" customWidth="1"/>
    <col min="14852" max="14852" width="10.28515625" style="83" customWidth="1"/>
    <col min="14853" max="14853" width="11.42578125" style="83" customWidth="1"/>
    <col min="14854" max="14854" width="10.28515625" style="83" customWidth="1"/>
    <col min="14855" max="14855" width="11" style="83" customWidth="1"/>
    <col min="14856" max="14856" width="19.140625" style="83" customWidth="1"/>
    <col min="14857" max="14857" width="25" style="83" customWidth="1"/>
    <col min="14858" max="14858" width="36.42578125" style="83" customWidth="1"/>
    <col min="14859" max="14859" width="36.7109375" style="83" customWidth="1"/>
    <col min="14860" max="14860" width="46.7109375" style="83" customWidth="1"/>
    <col min="14861" max="14861" width="33.85546875" style="83" customWidth="1"/>
    <col min="14862" max="14862" width="39.28515625" style="83" customWidth="1"/>
    <col min="14863" max="14863" width="37.7109375" style="83" customWidth="1"/>
    <col min="14864" max="14864" width="19.42578125" style="83" customWidth="1"/>
    <col min="14865" max="14865" width="18.85546875" style="83" customWidth="1"/>
    <col min="14866" max="14866" width="17.140625" style="83" customWidth="1"/>
    <col min="14867" max="14867" width="21.42578125" style="83" customWidth="1"/>
    <col min="14868" max="14868" width="0" style="83" hidden="1" customWidth="1"/>
    <col min="14869" max="14869" width="20.85546875" style="83" customWidth="1"/>
    <col min="14870" max="14871" width="0" style="83" hidden="1" customWidth="1"/>
    <col min="14872" max="14872" width="17.7109375" style="83" customWidth="1"/>
    <col min="14873" max="15104" width="11.42578125" style="83"/>
    <col min="15105" max="15105" width="40.5703125" style="83" customWidth="1"/>
    <col min="15106" max="15106" width="47" style="83" customWidth="1"/>
    <col min="15107" max="15107" width="19.7109375" style="83" customWidth="1"/>
    <col min="15108" max="15108" width="10.28515625" style="83" customWidth="1"/>
    <col min="15109" max="15109" width="11.42578125" style="83" customWidth="1"/>
    <col min="15110" max="15110" width="10.28515625" style="83" customWidth="1"/>
    <col min="15111" max="15111" width="11" style="83" customWidth="1"/>
    <col min="15112" max="15112" width="19.140625" style="83" customWidth="1"/>
    <col min="15113" max="15113" width="25" style="83" customWidth="1"/>
    <col min="15114" max="15114" width="36.42578125" style="83" customWidth="1"/>
    <col min="15115" max="15115" width="36.7109375" style="83" customWidth="1"/>
    <col min="15116" max="15116" width="46.7109375" style="83" customWidth="1"/>
    <col min="15117" max="15117" width="33.85546875" style="83" customWidth="1"/>
    <col min="15118" max="15118" width="39.28515625" style="83" customWidth="1"/>
    <col min="15119" max="15119" width="37.7109375" style="83" customWidth="1"/>
    <col min="15120" max="15120" width="19.42578125" style="83" customWidth="1"/>
    <col min="15121" max="15121" width="18.85546875" style="83" customWidth="1"/>
    <col min="15122" max="15122" width="17.140625" style="83" customWidth="1"/>
    <col min="15123" max="15123" width="21.42578125" style="83" customWidth="1"/>
    <col min="15124" max="15124" width="0" style="83" hidden="1" customWidth="1"/>
    <col min="15125" max="15125" width="20.85546875" style="83" customWidth="1"/>
    <col min="15126" max="15127" width="0" style="83" hidden="1" customWidth="1"/>
    <col min="15128" max="15128" width="17.7109375" style="83" customWidth="1"/>
    <col min="15129" max="15360" width="11.42578125" style="83"/>
    <col min="15361" max="15361" width="40.5703125" style="83" customWidth="1"/>
    <col min="15362" max="15362" width="47" style="83" customWidth="1"/>
    <col min="15363" max="15363" width="19.7109375" style="83" customWidth="1"/>
    <col min="15364" max="15364" width="10.28515625" style="83" customWidth="1"/>
    <col min="15365" max="15365" width="11.42578125" style="83" customWidth="1"/>
    <col min="15366" max="15366" width="10.28515625" style="83" customWidth="1"/>
    <col min="15367" max="15367" width="11" style="83" customWidth="1"/>
    <col min="15368" max="15368" width="19.140625" style="83" customWidth="1"/>
    <col min="15369" max="15369" width="25" style="83" customWidth="1"/>
    <col min="15370" max="15370" width="36.42578125" style="83" customWidth="1"/>
    <col min="15371" max="15371" width="36.7109375" style="83" customWidth="1"/>
    <col min="15372" max="15372" width="46.7109375" style="83" customWidth="1"/>
    <col min="15373" max="15373" width="33.85546875" style="83" customWidth="1"/>
    <col min="15374" max="15374" width="39.28515625" style="83" customWidth="1"/>
    <col min="15375" max="15375" width="37.7109375" style="83" customWidth="1"/>
    <col min="15376" max="15376" width="19.42578125" style="83" customWidth="1"/>
    <col min="15377" max="15377" width="18.85546875" style="83" customWidth="1"/>
    <col min="15378" max="15378" width="17.140625" style="83" customWidth="1"/>
    <col min="15379" max="15379" width="21.42578125" style="83" customWidth="1"/>
    <col min="15380" max="15380" width="0" style="83" hidden="1" customWidth="1"/>
    <col min="15381" max="15381" width="20.85546875" style="83" customWidth="1"/>
    <col min="15382" max="15383" width="0" style="83" hidden="1" customWidth="1"/>
    <col min="15384" max="15384" width="17.7109375" style="83" customWidth="1"/>
    <col min="15385" max="15616" width="11.42578125" style="83"/>
    <col min="15617" max="15617" width="40.5703125" style="83" customWidth="1"/>
    <col min="15618" max="15618" width="47" style="83" customWidth="1"/>
    <col min="15619" max="15619" width="19.7109375" style="83" customWidth="1"/>
    <col min="15620" max="15620" width="10.28515625" style="83" customWidth="1"/>
    <col min="15621" max="15621" width="11.42578125" style="83" customWidth="1"/>
    <col min="15622" max="15622" width="10.28515625" style="83" customWidth="1"/>
    <col min="15623" max="15623" width="11" style="83" customWidth="1"/>
    <col min="15624" max="15624" width="19.140625" style="83" customWidth="1"/>
    <col min="15625" max="15625" width="25" style="83" customWidth="1"/>
    <col min="15626" max="15626" width="36.42578125" style="83" customWidth="1"/>
    <col min="15627" max="15627" width="36.7109375" style="83" customWidth="1"/>
    <col min="15628" max="15628" width="46.7109375" style="83" customWidth="1"/>
    <col min="15629" max="15629" width="33.85546875" style="83" customWidth="1"/>
    <col min="15630" max="15630" width="39.28515625" style="83" customWidth="1"/>
    <col min="15631" max="15631" width="37.7109375" style="83" customWidth="1"/>
    <col min="15632" max="15632" width="19.42578125" style="83" customWidth="1"/>
    <col min="15633" max="15633" width="18.85546875" style="83" customWidth="1"/>
    <col min="15634" max="15634" width="17.140625" style="83" customWidth="1"/>
    <col min="15635" max="15635" width="21.42578125" style="83" customWidth="1"/>
    <col min="15636" max="15636" width="0" style="83" hidden="1" customWidth="1"/>
    <col min="15637" max="15637" width="20.85546875" style="83" customWidth="1"/>
    <col min="15638" max="15639" width="0" style="83" hidden="1" customWidth="1"/>
    <col min="15640" max="15640" width="17.7109375" style="83" customWidth="1"/>
    <col min="15641" max="15872" width="11.42578125" style="83"/>
    <col min="15873" max="15873" width="40.5703125" style="83" customWidth="1"/>
    <col min="15874" max="15874" width="47" style="83" customWidth="1"/>
    <col min="15875" max="15875" width="19.7109375" style="83" customWidth="1"/>
    <col min="15876" max="15876" width="10.28515625" style="83" customWidth="1"/>
    <col min="15877" max="15877" width="11.42578125" style="83" customWidth="1"/>
    <col min="15878" max="15878" width="10.28515625" style="83" customWidth="1"/>
    <col min="15879" max="15879" width="11" style="83" customWidth="1"/>
    <col min="15880" max="15880" width="19.140625" style="83" customWidth="1"/>
    <col min="15881" max="15881" width="25" style="83" customWidth="1"/>
    <col min="15882" max="15882" width="36.42578125" style="83" customWidth="1"/>
    <col min="15883" max="15883" width="36.7109375" style="83" customWidth="1"/>
    <col min="15884" max="15884" width="46.7109375" style="83" customWidth="1"/>
    <col min="15885" max="15885" width="33.85546875" style="83" customWidth="1"/>
    <col min="15886" max="15886" width="39.28515625" style="83" customWidth="1"/>
    <col min="15887" max="15887" width="37.7109375" style="83" customWidth="1"/>
    <col min="15888" max="15888" width="19.42578125" style="83" customWidth="1"/>
    <col min="15889" max="15889" width="18.85546875" style="83" customWidth="1"/>
    <col min="15890" max="15890" width="17.140625" style="83" customWidth="1"/>
    <col min="15891" max="15891" width="21.42578125" style="83" customWidth="1"/>
    <col min="15892" max="15892" width="0" style="83" hidden="1" customWidth="1"/>
    <col min="15893" max="15893" width="20.85546875" style="83" customWidth="1"/>
    <col min="15894" max="15895" width="0" style="83" hidden="1" customWidth="1"/>
    <col min="15896" max="15896" width="17.7109375" style="83" customWidth="1"/>
    <col min="15897" max="16128" width="11.42578125" style="83"/>
    <col min="16129" max="16129" width="40.5703125" style="83" customWidth="1"/>
    <col min="16130" max="16130" width="47" style="83" customWidth="1"/>
    <col min="16131" max="16131" width="19.7109375" style="83" customWidth="1"/>
    <col min="16132" max="16132" width="10.28515625" style="83" customWidth="1"/>
    <col min="16133" max="16133" width="11.42578125" style="83" customWidth="1"/>
    <col min="16134" max="16134" width="10.28515625" style="83" customWidth="1"/>
    <col min="16135" max="16135" width="11" style="83" customWidth="1"/>
    <col min="16136" max="16136" width="19.140625" style="83" customWidth="1"/>
    <col min="16137" max="16137" width="25" style="83" customWidth="1"/>
    <col min="16138" max="16138" width="36.42578125" style="83" customWidth="1"/>
    <col min="16139" max="16139" width="36.7109375" style="83" customWidth="1"/>
    <col min="16140" max="16140" width="46.7109375" style="83" customWidth="1"/>
    <col min="16141" max="16141" width="33.85546875" style="83" customWidth="1"/>
    <col min="16142" max="16142" width="39.28515625" style="83" customWidth="1"/>
    <col min="16143" max="16143" width="37.7109375" style="83" customWidth="1"/>
    <col min="16144" max="16144" width="19.42578125" style="83" customWidth="1"/>
    <col min="16145" max="16145" width="18.85546875" style="83" customWidth="1"/>
    <col min="16146" max="16146" width="17.140625" style="83" customWidth="1"/>
    <col min="16147" max="16147" width="21.42578125" style="83" customWidth="1"/>
    <col min="16148" max="16148" width="0" style="83" hidden="1" customWidth="1"/>
    <col min="16149" max="16149" width="20.85546875" style="83" customWidth="1"/>
    <col min="16150" max="16151" width="0" style="83" hidden="1" customWidth="1"/>
    <col min="16152" max="16152" width="17.7109375" style="83" customWidth="1"/>
    <col min="16153" max="16384" width="11.42578125" style="83"/>
  </cols>
  <sheetData>
    <row r="1" spans="1:22" ht="18.75" thickBot="1" x14ac:dyDescent="0.3"/>
    <row r="2" spans="1:22" ht="23.25" customHeight="1" x14ac:dyDescent="0.25">
      <c r="A2" s="84" t="s">
        <v>25</v>
      </c>
      <c r="N2" s="85" t="s">
        <v>2</v>
      </c>
      <c r="O2" s="86"/>
    </row>
    <row r="3" spans="1:22" ht="22.5" customHeight="1" x14ac:dyDescent="0.25">
      <c r="A3" s="123"/>
      <c r="N3" s="87" t="s">
        <v>3</v>
      </c>
      <c r="O3" s="88"/>
    </row>
    <row r="4" spans="1:22" ht="20.25" x14ac:dyDescent="0.3">
      <c r="A4" s="123"/>
      <c r="B4" s="89"/>
      <c r="C4" s="89"/>
      <c r="D4" s="89"/>
      <c r="E4" s="89"/>
      <c r="F4" s="89"/>
      <c r="G4" s="89"/>
      <c r="H4" s="89"/>
      <c r="I4" s="89"/>
      <c r="J4" s="89"/>
      <c r="K4" s="89"/>
      <c r="N4" s="87" t="s">
        <v>4</v>
      </c>
      <c r="O4" s="90"/>
    </row>
    <row r="5" spans="1:22" ht="17.25" customHeight="1" thickBot="1" x14ac:dyDescent="0.3">
      <c r="A5" s="123"/>
      <c r="B5" s="91"/>
      <c r="C5" s="91"/>
      <c r="D5" s="91"/>
      <c r="E5" s="91"/>
      <c r="F5" s="91"/>
      <c r="G5" s="91"/>
      <c r="H5" s="91"/>
      <c r="I5" s="91"/>
      <c r="J5" s="91"/>
      <c r="K5" s="91"/>
      <c r="N5" s="92" t="s">
        <v>12</v>
      </c>
      <c r="O5" s="93"/>
    </row>
    <row r="6" spans="1:22" ht="29.25" customHeight="1" x14ac:dyDescent="0.3">
      <c r="A6" s="94" t="s">
        <v>782</v>
      </c>
      <c r="B6" s="94"/>
      <c r="C6" s="94"/>
      <c r="D6" s="94"/>
      <c r="E6" s="94"/>
      <c r="F6" s="94"/>
      <c r="G6" s="94"/>
      <c r="H6" s="94"/>
      <c r="I6" s="94"/>
      <c r="J6" s="94"/>
      <c r="K6" s="94"/>
      <c r="L6" s="94"/>
      <c r="M6" s="94"/>
      <c r="N6" s="94"/>
      <c r="O6" s="94"/>
    </row>
    <row r="7" spans="1:22" x14ac:dyDescent="0.25">
      <c r="A7" s="124" t="s">
        <v>783</v>
      </c>
      <c r="B7" s="124"/>
      <c r="C7" s="91"/>
      <c r="D7" s="91"/>
      <c r="E7" s="91"/>
      <c r="F7" s="91"/>
      <c r="G7" s="91"/>
      <c r="H7" s="91"/>
      <c r="I7" s="91"/>
      <c r="J7" s="91"/>
      <c r="K7" s="91"/>
    </row>
    <row r="9" spans="1:22" ht="23.25" customHeight="1" x14ac:dyDescent="0.3">
      <c r="A9" s="117" t="s">
        <v>784</v>
      </c>
      <c r="B9" s="117"/>
      <c r="C9" s="117"/>
      <c r="D9" s="117"/>
      <c r="E9" s="117"/>
      <c r="F9" s="117"/>
      <c r="G9" s="117"/>
      <c r="H9" s="117"/>
      <c r="I9" s="117"/>
      <c r="J9" s="117"/>
      <c r="K9" s="117"/>
      <c r="L9" s="117"/>
      <c r="M9" s="117"/>
      <c r="N9" s="117"/>
      <c r="O9" s="95"/>
    </row>
    <row r="10" spans="1:22" x14ac:dyDescent="0.25">
      <c r="Q10" s="96"/>
      <c r="R10" s="96"/>
      <c r="S10" s="96"/>
      <c r="T10" s="96"/>
      <c r="U10" s="96"/>
    </row>
    <row r="11" spans="1:22" ht="122.25" x14ac:dyDescent="0.25">
      <c r="A11" s="97" t="s">
        <v>11</v>
      </c>
      <c r="B11" s="98" t="s">
        <v>370</v>
      </c>
      <c r="C11" s="98" t="s">
        <v>0</v>
      </c>
      <c r="D11" s="99" t="s">
        <v>7</v>
      </c>
      <c r="E11" s="99" t="s">
        <v>8</v>
      </c>
      <c r="F11" s="99" t="s">
        <v>9</v>
      </c>
      <c r="G11" s="99" t="s">
        <v>10</v>
      </c>
      <c r="H11" s="98" t="s">
        <v>5</v>
      </c>
      <c r="I11" s="98" t="s">
        <v>16</v>
      </c>
      <c r="J11" s="98" t="s">
        <v>785</v>
      </c>
      <c r="K11" s="98" t="s">
        <v>19</v>
      </c>
      <c r="L11" s="98" t="s">
        <v>6</v>
      </c>
      <c r="M11" s="98" t="s">
        <v>1</v>
      </c>
      <c r="N11" s="100" t="s">
        <v>13</v>
      </c>
      <c r="S11" s="4"/>
      <c r="V11" s="101" t="s">
        <v>23</v>
      </c>
    </row>
    <row r="12" spans="1:22" ht="19.5" x14ac:dyDescent="0.35">
      <c r="A12" s="75" t="s">
        <v>177</v>
      </c>
      <c r="B12" s="75" t="s">
        <v>713</v>
      </c>
      <c r="C12" s="76" t="s">
        <v>373</v>
      </c>
      <c r="D12" s="115">
        <v>1</v>
      </c>
      <c r="E12" s="115">
        <v>1</v>
      </c>
      <c r="F12" s="115">
        <v>1</v>
      </c>
      <c r="G12" s="115">
        <v>1</v>
      </c>
      <c r="H12" s="77">
        <f t="shared" ref="H12:H75" si="0">SUM(D12:G12)</f>
        <v>4</v>
      </c>
      <c r="I12" s="102"/>
      <c r="J12" s="102"/>
      <c r="K12" s="79"/>
      <c r="L12" s="79"/>
      <c r="M12" s="103"/>
      <c r="N12" s="79"/>
      <c r="S12" s="4"/>
    </row>
    <row r="13" spans="1:22" ht="19.5" x14ac:dyDescent="0.35">
      <c r="A13" s="75" t="s">
        <v>177</v>
      </c>
      <c r="B13" s="75" t="s">
        <v>714</v>
      </c>
      <c r="C13" s="76" t="s">
        <v>373</v>
      </c>
      <c r="D13" s="115">
        <v>1</v>
      </c>
      <c r="E13" s="115">
        <v>1</v>
      </c>
      <c r="F13" s="115">
        <v>1</v>
      </c>
      <c r="G13" s="115">
        <v>1</v>
      </c>
      <c r="H13" s="77">
        <f t="shared" si="0"/>
        <v>4</v>
      </c>
      <c r="I13" s="102"/>
      <c r="J13" s="104"/>
      <c r="K13" s="79"/>
      <c r="L13" s="79"/>
      <c r="M13" s="103"/>
      <c r="N13" s="105"/>
      <c r="S13" s="4"/>
    </row>
    <row r="14" spans="1:22" ht="19.5" x14ac:dyDescent="0.35">
      <c r="A14" s="75" t="s">
        <v>177</v>
      </c>
      <c r="B14" s="75" t="s">
        <v>715</v>
      </c>
      <c r="C14" s="76" t="s">
        <v>373</v>
      </c>
      <c r="D14" s="115">
        <v>2</v>
      </c>
      <c r="E14" s="115">
        <v>2</v>
      </c>
      <c r="F14" s="115">
        <v>2</v>
      </c>
      <c r="G14" s="115">
        <v>2</v>
      </c>
      <c r="H14" s="77">
        <f t="shared" si="0"/>
        <v>8</v>
      </c>
      <c r="I14" s="102"/>
      <c r="J14" s="104"/>
      <c r="K14" s="79"/>
      <c r="L14" s="79"/>
      <c r="M14" s="103"/>
      <c r="N14" s="105"/>
      <c r="S14" s="4"/>
    </row>
    <row r="15" spans="1:22" ht="19.5" x14ac:dyDescent="0.35">
      <c r="A15" s="75" t="s">
        <v>181</v>
      </c>
      <c r="B15" s="78" t="s">
        <v>716</v>
      </c>
      <c r="C15" s="76" t="s">
        <v>510</v>
      </c>
      <c r="D15" s="115">
        <v>0</v>
      </c>
      <c r="E15" s="115">
        <v>1</v>
      </c>
      <c r="F15" s="115">
        <v>0</v>
      </c>
      <c r="G15" s="115">
        <v>0</v>
      </c>
      <c r="H15" s="77">
        <f t="shared" si="0"/>
        <v>1</v>
      </c>
      <c r="I15" s="102"/>
      <c r="J15" s="104"/>
      <c r="K15" s="79"/>
      <c r="L15" s="79"/>
      <c r="M15" s="103"/>
      <c r="N15" s="105"/>
      <c r="S15" s="4"/>
    </row>
    <row r="16" spans="1:22" ht="19.5" x14ac:dyDescent="0.35">
      <c r="A16" s="75" t="s">
        <v>181</v>
      </c>
      <c r="B16" s="75" t="s">
        <v>717</v>
      </c>
      <c r="C16" s="76" t="s">
        <v>373</v>
      </c>
      <c r="D16" s="115">
        <v>2</v>
      </c>
      <c r="E16" s="115">
        <v>0</v>
      </c>
      <c r="F16" s="115">
        <v>0</v>
      </c>
      <c r="G16" s="115">
        <v>0</v>
      </c>
      <c r="H16" s="77">
        <f t="shared" si="0"/>
        <v>2</v>
      </c>
      <c r="I16" s="102"/>
      <c r="J16" s="104"/>
      <c r="K16" s="79"/>
      <c r="L16" s="79"/>
      <c r="M16" s="103"/>
      <c r="N16" s="105"/>
      <c r="S16" s="4"/>
    </row>
    <row r="17" spans="1:19" ht="19.5" x14ac:dyDescent="0.35">
      <c r="A17" s="75" t="s">
        <v>181</v>
      </c>
      <c r="B17" s="75" t="s">
        <v>718</v>
      </c>
      <c r="C17" s="76" t="s">
        <v>373</v>
      </c>
      <c r="D17" s="115">
        <v>1</v>
      </c>
      <c r="E17" s="115">
        <v>1</v>
      </c>
      <c r="F17" s="115">
        <v>1</v>
      </c>
      <c r="G17" s="115">
        <v>1</v>
      </c>
      <c r="H17" s="77">
        <f t="shared" si="0"/>
        <v>4</v>
      </c>
      <c r="I17" s="102"/>
      <c r="J17" s="104"/>
      <c r="K17" s="79"/>
      <c r="L17" s="79"/>
      <c r="M17" s="103"/>
      <c r="N17" s="105"/>
      <c r="S17" s="4"/>
    </row>
    <row r="18" spans="1:19" ht="19.5" x14ac:dyDescent="0.35">
      <c r="A18" s="75" t="s">
        <v>181</v>
      </c>
      <c r="B18" s="75" t="s">
        <v>719</v>
      </c>
      <c r="C18" s="76" t="s">
        <v>373</v>
      </c>
      <c r="D18" s="115">
        <v>1</v>
      </c>
      <c r="E18" s="115">
        <v>0</v>
      </c>
      <c r="F18" s="115">
        <v>1</v>
      </c>
      <c r="G18" s="115">
        <v>0</v>
      </c>
      <c r="H18" s="77">
        <f t="shared" si="0"/>
        <v>2</v>
      </c>
      <c r="I18" s="102"/>
      <c r="J18" s="104"/>
      <c r="K18" s="79"/>
      <c r="L18" s="79"/>
      <c r="M18" s="103"/>
      <c r="N18" s="105"/>
      <c r="S18" s="4"/>
    </row>
    <row r="19" spans="1:19" ht="19.5" x14ac:dyDescent="0.35">
      <c r="A19" s="75" t="s">
        <v>181</v>
      </c>
      <c r="B19" s="75" t="s">
        <v>720</v>
      </c>
      <c r="C19" s="76" t="s">
        <v>373</v>
      </c>
      <c r="D19" s="115">
        <v>5</v>
      </c>
      <c r="E19" s="115">
        <v>5</v>
      </c>
      <c r="F19" s="115">
        <v>5</v>
      </c>
      <c r="G19" s="115">
        <v>5</v>
      </c>
      <c r="H19" s="77">
        <f t="shared" si="0"/>
        <v>20</v>
      </c>
      <c r="I19" s="102"/>
      <c r="J19" s="104"/>
      <c r="K19" s="79"/>
      <c r="L19" s="79"/>
      <c r="M19" s="103"/>
      <c r="N19" s="105"/>
      <c r="S19" s="4"/>
    </row>
    <row r="20" spans="1:19" ht="19.5" x14ac:dyDescent="0.35">
      <c r="A20" s="79" t="s">
        <v>181</v>
      </c>
      <c r="B20" s="75" t="s">
        <v>721</v>
      </c>
      <c r="C20" s="80" t="s">
        <v>373</v>
      </c>
      <c r="D20" s="115">
        <v>25</v>
      </c>
      <c r="E20" s="115">
        <v>0</v>
      </c>
      <c r="F20" s="115">
        <v>25</v>
      </c>
      <c r="G20" s="115">
        <v>0</v>
      </c>
      <c r="H20" s="77">
        <f t="shared" si="0"/>
        <v>50</v>
      </c>
      <c r="I20" s="102"/>
      <c r="J20" s="104"/>
      <c r="K20" s="79"/>
      <c r="L20" s="79"/>
      <c r="M20" s="103"/>
      <c r="N20" s="105"/>
      <c r="S20" s="4"/>
    </row>
    <row r="21" spans="1:19" ht="19.5" x14ac:dyDescent="0.35">
      <c r="A21" s="79" t="s">
        <v>181</v>
      </c>
      <c r="B21" s="79" t="s">
        <v>722</v>
      </c>
      <c r="C21" s="80" t="s">
        <v>373</v>
      </c>
      <c r="D21" s="115">
        <v>45</v>
      </c>
      <c r="E21" s="115">
        <v>45</v>
      </c>
      <c r="F21" s="115">
        <v>45</v>
      </c>
      <c r="G21" s="115">
        <v>45</v>
      </c>
      <c r="H21" s="77">
        <f t="shared" si="0"/>
        <v>180</v>
      </c>
      <c r="I21" s="102"/>
      <c r="J21" s="104"/>
      <c r="K21" s="79"/>
      <c r="L21" s="79"/>
      <c r="M21" s="103"/>
      <c r="N21" s="105"/>
      <c r="S21" s="4"/>
    </row>
    <row r="22" spans="1:19" ht="19.5" x14ac:dyDescent="0.35">
      <c r="A22" s="79" t="s">
        <v>181</v>
      </c>
      <c r="B22" s="81" t="s">
        <v>723</v>
      </c>
      <c r="C22" s="80" t="s">
        <v>373</v>
      </c>
      <c r="D22" s="115">
        <v>2</v>
      </c>
      <c r="E22" s="115">
        <v>2</v>
      </c>
      <c r="F22" s="115">
        <v>2</v>
      </c>
      <c r="G22" s="115">
        <v>2</v>
      </c>
      <c r="H22" s="77">
        <f t="shared" si="0"/>
        <v>8</v>
      </c>
      <c r="I22" s="102"/>
      <c r="J22" s="104"/>
      <c r="K22" s="79"/>
      <c r="L22" s="79"/>
      <c r="M22" s="103"/>
      <c r="N22" s="105"/>
      <c r="S22" s="4"/>
    </row>
    <row r="23" spans="1:19" ht="19.5" x14ac:dyDescent="0.35">
      <c r="A23" s="79" t="s">
        <v>181</v>
      </c>
      <c r="B23" s="79" t="s">
        <v>724</v>
      </c>
      <c r="C23" s="80" t="s">
        <v>510</v>
      </c>
      <c r="D23" s="115">
        <v>1</v>
      </c>
      <c r="E23" s="115">
        <v>0</v>
      </c>
      <c r="F23" s="115">
        <v>0</v>
      </c>
      <c r="G23" s="115">
        <v>0</v>
      </c>
      <c r="H23" s="77">
        <f t="shared" si="0"/>
        <v>1</v>
      </c>
      <c r="I23" s="102"/>
      <c r="J23" s="104"/>
      <c r="K23" s="79"/>
      <c r="L23" s="79"/>
      <c r="M23" s="103"/>
      <c r="N23" s="105"/>
      <c r="S23" s="4"/>
    </row>
    <row r="24" spans="1:19" ht="19.5" x14ac:dyDescent="0.35">
      <c r="A24" s="79" t="s">
        <v>181</v>
      </c>
      <c r="B24" s="75" t="s">
        <v>725</v>
      </c>
      <c r="C24" s="80" t="s">
        <v>510</v>
      </c>
      <c r="D24" s="115">
        <v>1</v>
      </c>
      <c r="E24" s="115">
        <v>0</v>
      </c>
      <c r="F24" s="115">
        <v>0</v>
      </c>
      <c r="G24" s="115">
        <v>0</v>
      </c>
      <c r="H24" s="77">
        <f t="shared" si="0"/>
        <v>1</v>
      </c>
      <c r="I24" s="102"/>
      <c r="J24" s="104"/>
      <c r="K24" s="79"/>
      <c r="L24" s="79"/>
      <c r="M24" s="103"/>
      <c r="N24" s="105"/>
      <c r="S24" s="4"/>
    </row>
    <row r="25" spans="1:19" ht="19.5" x14ac:dyDescent="0.35">
      <c r="A25" s="79" t="s">
        <v>181</v>
      </c>
      <c r="B25" s="79" t="s">
        <v>726</v>
      </c>
      <c r="C25" s="80" t="s">
        <v>510</v>
      </c>
      <c r="D25" s="115">
        <v>1</v>
      </c>
      <c r="E25" s="115">
        <v>1</v>
      </c>
      <c r="F25" s="115">
        <v>0</v>
      </c>
      <c r="G25" s="115">
        <v>0</v>
      </c>
      <c r="H25" s="77">
        <f t="shared" si="0"/>
        <v>2</v>
      </c>
      <c r="I25" s="102"/>
      <c r="J25" s="104"/>
      <c r="K25" s="79"/>
      <c r="L25" s="79"/>
      <c r="M25" s="103"/>
      <c r="N25" s="105"/>
      <c r="S25" s="4"/>
    </row>
    <row r="26" spans="1:19" ht="19.5" x14ac:dyDescent="0.35">
      <c r="A26" s="79" t="s">
        <v>181</v>
      </c>
      <c r="B26" s="79" t="s">
        <v>727</v>
      </c>
      <c r="C26" s="80" t="s">
        <v>510</v>
      </c>
      <c r="D26" s="115">
        <v>1</v>
      </c>
      <c r="E26" s="115">
        <v>1</v>
      </c>
      <c r="F26" s="115">
        <v>1</v>
      </c>
      <c r="G26" s="115">
        <v>1</v>
      </c>
      <c r="H26" s="77">
        <f t="shared" si="0"/>
        <v>4</v>
      </c>
      <c r="I26" s="102"/>
      <c r="J26" s="104"/>
      <c r="K26" s="79"/>
      <c r="L26" s="79"/>
      <c r="M26" s="103"/>
      <c r="N26" s="105"/>
      <c r="S26" s="4"/>
    </row>
    <row r="27" spans="1:19" ht="19.5" x14ac:dyDescent="0.35">
      <c r="A27" s="79" t="s">
        <v>181</v>
      </c>
      <c r="B27" s="79" t="s">
        <v>728</v>
      </c>
      <c r="C27" s="80" t="s">
        <v>373</v>
      </c>
      <c r="D27" s="115">
        <v>20</v>
      </c>
      <c r="E27" s="115">
        <v>20</v>
      </c>
      <c r="F27" s="115">
        <v>20</v>
      </c>
      <c r="G27" s="115">
        <v>20</v>
      </c>
      <c r="H27" s="77">
        <f t="shared" si="0"/>
        <v>80</v>
      </c>
      <c r="I27" s="102"/>
      <c r="J27" s="104"/>
      <c r="K27" s="79"/>
      <c r="L27" s="79"/>
      <c r="M27" s="103"/>
      <c r="N27" s="105"/>
      <c r="S27" s="4"/>
    </row>
    <row r="28" spans="1:19" ht="19.5" x14ac:dyDescent="0.35">
      <c r="A28" s="79" t="s">
        <v>181</v>
      </c>
      <c r="B28" s="75" t="s">
        <v>729</v>
      </c>
      <c r="C28" s="80" t="s">
        <v>373</v>
      </c>
      <c r="D28" s="115">
        <v>0</v>
      </c>
      <c r="E28" s="115">
        <v>0</v>
      </c>
      <c r="F28" s="115">
        <v>0</v>
      </c>
      <c r="G28" s="115">
        <v>0</v>
      </c>
      <c r="H28" s="77">
        <f t="shared" si="0"/>
        <v>0</v>
      </c>
      <c r="I28" s="102"/>
      <c r="J28" s="104"/>
      <c r="K28" s="79"/>
      <c r="L28" s="79"/>
      <c r="M28" s="103"/>
      <c r="N28" s="105"/>
      <c r="S28" s="4"/>
    </row>
    <row r="29" spans="1:19" ht="19.5" x14ac:dyDescent="0.35">
      <c r="A29" s="79" t="s">
        <v>181</v>
      </c>
      <c r="B29" s="79" t="s">
        <v>465</v>
      </c>
      <c r="C29" s="80" t="s">
        <v>373</v>
      </c>
      <c r="D29" s="115">
        <v>4</v>
      </c>
      <c r="E29" s="115">
        <v>4</v>
      </c>
      <c r="F29" s="115">
        <v>4</v>
      </c>
      <c r="G29" s="115">
        <v>4</v>
      </c>
      <c r="H29" s="77">
        <f t="shared" si="0"/>
        <v>16</v>
      </c>
      <c r="I29" s="102"/>
      <c r="J29" s="104"/>
      <c r="K29" s="79"/>
      <c r="L29" s="79"/>
      <c r="M29" s="103"/>
      <c r="N29" s="105"/>
      <c r="S29" s="4"/>
    </row>
    <row r="30" spans="1:19" ht="19.5" x14ac:dyDescent="0.35">
      <c r="A30" s="79" t="s">
        <v>181</v>
      </c>
      <c r="B30" s="75" t="s">
        <v>730</v>
      </c>
      <c r="C30" s="80" t="s">
        <v>373</v>
      </c>
      <c r="D30" s="115">
        <v>1</v>
      </c>
      <c r="E30" s="115">
        <v>0</v>
      </c>
      <c r="F30" s="115">
        <v>1</v>
      </c>
      <c r="G30" s="115">
        <v>0</v>
      </c>
      <c r="H30" s="77">
        <f t="shared" si="0"/>
        <v>2</v>
      </c>
      <c r="I30" s="102"/>
      <c r="J30" s="104"/>
      <c r="K30" s="79"/>
      <c r="L30" s="79"/>
      <c r="M30" s="103"/>
      <c r="N30" s="105"/>
      <c r="S30" s="4"/>
    </row>
    <row r="31" spans="1:19" ht="19.5" x14ac:dyDescent="0.35">
      <c r="A31" s="79" t="s">
        <v>181</v>
      </c>
      <c r="B31" s="79" t="s">
        <v>731</v>
      </c>
      <c r="C31" s="80" t="s">
        <v>373</v>
      </c>
      <c r="D31" s="115">
        <v>10</v>
      </c>
      <c r="E31" s="115">
        <v>10</v>
      </c>
      <c r="F31" s="115">
        <v>10</v>
      </c>
      <c r="G31" s="115">
        <v>10</v>
      </c>
      <c r="H31" s="77">
        <f t="shared" si="0"/>
        <v>40</v>
      </c>
      <c r="I31" s="102"/>
      <c r="J31" s="104"/>
      <c r="K31" s="79"/>
      <c r="L31" s="79"/>
      <c r="M31" s="103"/>
      <c r="N31" s="105"/>
      <c r="S31" s="4"/>
    </row>
    <row r="32" spans="1:19" ht="19.5" x14ac:dyDescent="0.35">
      <c r="A32" s="79" t="s">
        <v>181</v>
      </c>
      <c r="B32" s="75" t="s">
        <v>732</v>
      </c>
      <c r="C32" s="80" t="s">
        <v>373</v>
      </c>
      <c r="D32" s="115">
        <v>3</v>
      </c>
      <c r="E32" s="115">
        <v>3</v>
      </c>
      <c r="F32" s="115">
        <v>3</v>
      </c>
      <c r="G32" s="115">
        <v>3</v>
      </c>
      <c r="H32" s="77">
        <f t="shared" si="0"/>
        <v>12</v>
      </c>
      <c r="I32" s="102"/>
      <c r="J32" s="104"/>
      <c r="K32" s="79"/>
      <c r="L32" s="79"/>
      <c r="M32" s="103"/>
      <c r="N32" s="105"/>
      <c r="S32" s="4"/>
    </row>
    <row r="33" spans="1:19" ht="19.5" x14ac:dyDescent="0.35">
      <c r="A33" s="79" t="s">
        <v>181</v>
      </c>
      <c r="B33" s="75" t="s">
        <v>733</v>
      </c>
      <c r="C33" s="80" t="s">
        <v>373</v>
      </c>
      <c r="D33" s="115">
        <v>1</v>
      </c>
      <c r="E33" s="115">
        <v>0</v>
      </c>
      <c r="F33" s="115">
        <v>0</v>
      </c>
      <c r="G33" s="115">
        <v>0</v>
      </c>
      <c r="H33" s="77">
        <f t="shared" si="0"/>
        <v>1</v>
      </c>
      <c r="I33" s="102"/>
      <c r="J33" s="104"/>
      <c r="K33" s="79"/>
      <c r="L33" s="79"/>
      <c r="M33" s="103"/>
      <c r="N33" s="105"/>
      <c r="S33" s="4"/>
    </row>
    <row r="34" spans="1:19" ht="19.5" x14ac:dyDescent="0.35">
      <c r="A34" s="79" t="s">
        <v>181</v>
      </c>
      <c r="B34" s="79" t="s">
        <v>734</v>
      </c>
      <c r="C34" s="80" t="s">
        <v>373</v>
      </c>
      <c r="D34" s="115">
        <v>6</v>
      </c>
      <c r="E34" s="115">
        <v>0</v>
      </c>
      <c r="F34" s="115">
        <v>0</v>
      </c>
      <c r="G34" s="115">
        <v>0</v>
      </c>
      <c r="H34" s="77">
        <f t="shared" si="0"/>
        <v>6</v>
      </c>
      <c r="I34" s="102"/>
      <c r="J34" s="104"/>
      <c r="K34" s="79"/>
      <c r="L34" s="79"/>
      <c r="M34" s="103"/>
      <c r="N34" s="105"/>
      <c r="S34" s="4"/>
    </row>
    <row r="35" spans="1:19" ht="19.5" x14ac:dyDescent="0.35">
      <c r="A35" s="79" t="s">
        <v>181</v>
      </c>
      <c r="B35" s="79" t="s">
        <v>735</v>
      </c>
      <c r="C35" s="80" t="s">
        <v>373</v>
      </c>
      <c r="D35" s="115">
        <v>45</v>
      </c>
      <c r="E35" s="115">
        <v>45</v>
      </c>
      <c r="F35" s="115">
        <v>45</v>
      </c>
      <c r="G35" s="115">
        <v>45</v>
      </c>
      <c r="H35" s="77">
        <f t="shared" si="0"/>
        <v>180</v>
      </c>
      <c r="I35" s="102"/>
      <c r="J35" s="104"/>
      <c r="K35" s="79"/>
      <c r="L35" s="79"/>
      <c r="M35" s="103"/>
      <c r="N35" s="105"/>
      <c r="S35" s="4"/>
    </row>
    <row r="36" spans="1:19" ht="19.5" x14ac:dyDescent="0.35">
      <c r="A36" s="79" t="s">
        <v>181</v>
      </c>
      <c r="B36" s="79" t="s">
        <v>736</v>
      </c>
      <c r="C36" s="80" t="s">
        <v>373</v>
      </c>
      <c r="D36" s="115">
        <v>24</v>
      </c>
      <c r="E36" s="115">
        <v>24</v>
      </c>
      <c r="F36" s="115">
        <v>24</v>
      </c>
      <c r="G36" s="115">
        <v>24</v>
      </c>
      <c r="H36" s="77">
        <f t="shared" si="0"/>
        <v>96</v>
      </c>
      <c r="I36" s="102"/>
      <c r="J36" s="104"/>
      <c r="K36" s="79"/>
      <c r="L36" s="79"/>
      <c r="M36" s="103"/>
      <c r="N36" s="105"/>
      <c r="S36" s="4"/>
    </row>
    <row r="37" spans="1:19" ht="19.5" x14ac:dyDescent="0.35">
      <c r="A37" s="79" t="s">
        <v>181</v>
      </c>
      <c r="B37" s="79" t="s">
        <v>737</v>
      </c>
      <c r="C37" s="80" t="s">
        <v>373</v>
      </c>
      <c r="D37" s="115">
        <v>5</v>
      </c>
      <c r="E37" s="115">
        <v>0</v>
      </c>
      <c r="F37" s="115">
        <v>0</v>
      </c>
      <c r="G37" s="115">
        <v>0</v>
      </c>
      <c r="H37" s="77">
        <f t="shared" si="0"/>
        <v>5</v>
      </c>
      <c r="I37" s="102"/>
      <c r="J37" s="104"/>
      <c r="K37" s="79"/>
      <c r="L37" s="79"/>
      <c r="M37" s="103"/>
      <c r="N37" s="105"/>
      <c r="S37" s="4"/>
    </row>
    <row r="38" spans="1:19" ht="19.5" x14ac:dyDescent="0.35">
      <c r="A38" s="79" t="s">
        <v>181</v>
      </c>
      <c r="B38" s="79" t="s">
        <v>496</v>
      </c>
      <c r="C38" s="80" t="s">
        <v>373</v>
      </c>
      <c r="D38" s="115">
        <v>2</v>
      </c>
      <c r="E38" s="115">
        <v>0</v>
      </c>
      <c r="F38" s="115">
        <v>0</v>
      </c>
      <c r="G38" s="115">
        <v>0</v>
      </c>
      <c r="H38" s="77">
        <f t="shared" si="0"/>
        <v>2</v>
      </c>
      <c r="I38" s="102"/>
      <c r="J38" s="104"/>
      <c r="K38" s="79"/>
      <c r="L38" s="79"/>
      <c r="M38" s="103"/>
      <c r="N38" s="105"/>
      <c r="S38" s="4"/>
    </row>
    <row r="39" spans="1:19" ht="19.5" x14ac:dyDescent="0.35">
      <c r="A39" s="79" t="s">
        <v>181</v>
      </c>
      <c r="B39" s="79" t="s">
        <v>738</v>
      </c>
      <c r="C39" s="80" t="s">
        <v>373</v>
      </c>
      <c r="D39" s="115">
        <v>10</v>
      </c>
      <c r="E39" s="115">
        <v>10</v>
      </c>
      <c r="F39" s="115">
        <v>10</v>
      </c>
      <c r="G39" s="115">
        <v>10</v>
      </c>
      <c r="H39" s="77">
        <f t="shared" si="0"/>
        <v>40</v>
      </c>
      <c r="I39" s="102"/>
      <c r="J39" s="104"/>
      <c r="K39" s="79"/>
      <c r="L39" s="79"/>
      <c r="M39" s="103"/>
      <c r="N39" s="105"/>
      <c r="S39" s="4"/>
    </row>
    <row r="40" spans="1:19" ht="19.5" x14ac:dyDescent="0.35">
      <c r="A40" s="79" t="s">
        <v>181</v>
      </c>
      <c r="B40" s="79" t="s">
        <v>739</v>
      </c>
      <c r="C40" s="80" t="s">
        <v>373</v>
      </c>
      <c r="D40" s="115">
        <v>30</v>
      </c>
      <c r="E40" s="115">
        <v>30</v>
      </c>
      <c r="F40" s="115">
        <v>30</v>
      </c>
      <c r="G40" s="115">
        <v>30</v>
      </c>
      <c r="H40" s="77">
        <f t="shared" si="0"/>
        <v>120</v>
      </c>
      <c r="I40" s="102"/>
      <c r="J40" s="104"/>
      <c r="K40" s="79"/>
      <c r="L40" s="79"/>
      <c r="M40" s="103"/>
      <c r="N40" s="105"/>
      <c r="S40" s="4"/>
    </row>
    <row r="41" spans="1:19" ht="19.5" x14ac:dyDescent="0.35">
      <c r="A41" s="79" t="s">
        <v>181</v>
      </c>
      <c r="B41" s="79" t="s">
        <v>740</v>
      </c>
      <c r="C41" s="80" t="s">
        <v>373</v>
      </c>
      <c r="D41" s="115">
        <v>10</v>
      </c>
      <c r="E41" s="115">
        <v>10</v>
      </c>
      <c r="F41" s="115">
        <v>10</v>
      </c>
      <c r="G41" s="115">
        <v>10</v>
      </c>
      <c r="H41" s="77">
        <f t="shared" si="0"/>
        <v>40</v>
      </c>
      <c r="I41" s="102"/>
      <c r="J41" s="104"/>
      <c r="K41" s="79"/>
      <c r="L41" s="79"/>
      <c r="M41" s="103"/>
      <c r="N41" s="105"/>
      <c r="S41" s="4"/>
    </row>
    <row r="42" spans="1:19" ht="19.5" x14ac:dyDescent="0.35">
      <c r="A42" s="79" t="s">
        <v>181</v>
      </c>
      <c r="B42" s="75" t="s">
        <v>741</v>
      </c>
      <c r="C42" s="80" t="s">
        <v>373</v>
      </c>
      <c r="D42" s="115">
        <v>6</v>
      </c>
      <c r="E42" s="115">
        <v>0</v>
      </c>
      <c r="F42" s="115">
        <v>0</v>
      </c>
      <c r="G42" s="115">
        <v>0</v>
      </c>
      <c r="H42" s="77">
        <f t="shared" si="0"/>
        <v>6</v>
      </c>
      <c r="I42" s="102"/>
      <c r="J42" s="104"/>
      <c r="K42" s="79"/>
      <c r="L42" s="79"/>
      <c r="M42" s="103"/>
      <c r="N42" s="105"/>
      <c r="S42" s="4"/>
    </row>
    <row r="43" spans="1:19" ht="19.5" x14ac:dyDescent="0.35">
      <c r="A43" s="79" t="s">
        <v>181</v>
      </c>
      <c r="B43" s="79" t="s">
        <v>742</v>
      </c>
      <c r="C43" s="80" t="s">
        <v>373</v>
      </c>
      <c r="D43" s="115">
        <v>0</v>
      </c>
      <c r="E43" s="115">
        <v>20</v>
      </c>
      <c r="F43" s="115">
        <v>0</v>
      </c>
      <c r="G43" s="115">
        <v>0</v>
      </c>
      <c r="H43" s="77">
        <f t="shared" si="0"/>
        <v>20</v>
      </c>
      <c r="I43" s="102"/>
      <c r="J43" s="104"/>
      <c r="K43" s="79"/>
      <c r="L43" s="79"/>
      <c r="M43" s="103"/>
      <c r="N43" s="105"/>
      <c r="S43" s="4"/>
    </row>
    <row r="44" spans="1:19" ht="19.5" x14ac:dyDescent="0.35">
      <c r="A44" s="79" t="s">
        <v>181</v>
      </c>
      <c r="B44" s="79" t="s">
        <v>743</v>
      </c>
      <c r="C44" s="80" t="s">
        <v>373</v>
      </c>
      <c r="D44" s="115">
        <v>2</v>
      </c>
      <c r="E44" s="115">
        <v>2</v>
      </c>
      <c r="F44" s="115">
        <v>2</v>
      </c>
      <c r="G44" s="115">
        <v>2</v>
      </c>
      <c r="H44" s="77">
        <f t="shared" si="0"/>
        <v>8</v>
      </c>
      <c r="I44" s="102"/>
      <c r="J44" s="104"/>
      <c r="K44" s="79"/>
      <c r="L44" s="79"/>
      <c r="M44" s="103"/>
      <c r="N44" s="105"/>
      <c r="S44" s="4"/>
    </row>
    <row r="45" spans="1:19" ht="19.5" x14ac:dyDescent="0.35">
      <c r="A45" s="79" t="s">
        <v>181</v>
      </c>
      <c r="B45" s="75" t="s">
        <v>744</v>
      </c>
      <c r="C45" s="80" t="s">
        <v>373</v>
      </c>
      <c r="D45" s="115">
        <v>2</v>
      </c>
      <c r="E45" s="115">
        <v>2</v>
      </c>
      <c r="F45" s="115">
        <v>2</v>
      </c>
      <c r="G45" s="115">
        <v>2</v>
      </c>
      <c r="H45" s="77">
        <f t="shared" si="0"/>
        <v>8</v>
      </c>
      <c r="I45" s="102"/>
      <c r="J45" s="104"/>
      <c r="K45" s="79"/>
      <c r="L45" s="79"/>
      <c r="M45" s="103"/>
      <c r="N45" s="105"/>
      <c r="S45" s="4"/>
    </row>
    <row r="46" spans="1:19" ht="19.5" x14ac:dyDescent="0.35">
      <c r="A46" s="79" t="s">
        <v>181</v>
      </c>
      <c r="B46" s="79" t="s">
        <v>745</v>
      </c>
      <c r="C46" s="80" t="s">
        <v>373</v>
      </c>
      <c r="D46" s="115">
        <v>2</v>
      </c>
      <c r="E46" s="115">
        <v>2</v>
      </c>
      <c r="F46" s="115">
        <v>2</v>
      </c>
      <c r="G46" s="115">
        <v>2</v>
      </c>
      <c r="H46" s="77">
        <f t="shared" si="0"/>
        <v>8</v>
      </c>
      <c r="I46" s="102"/>
      <c r="J46" s="104"/>
      <c r="K46" s="79"/>
      <c r="L46" s="79"/>
      <c r="M46" s="103"/>
      <c r="N46" s="105"/>
      <c r="S46" s="4"/>
    </row>
    <row r="47" spans="1:19" ht="19.5" x14ac:dyDescent="0.35">
      <c r="A47" s="79" t="s">
        <v>181</v>
      </c>
      <c r="B47" s="79" t="s">
        <v>746</v>
      </c>
      <c r="C47" s="80" t="s">
        <v>373</v>
      </c>
      <c r="D47" s="115">
        <v>0</v>
      </c>
      <c r="E47" s="115">
        <v>0</v>
      </c>
      <c r="F47" s="115">
        <v>0</v>
      </c>
      <c r="G47" s="115">
        <v>0</v>
      </c>
      <c r="H47" s="77">
        <f t="shared" si="0"/>
        <v>0</v>
      </c>
      <c r="I47" s="102"/>
      <c r="J47" s="104"/>
      <c r="K47" s="79"/>
      <c r="L47" s="79"/>
      <c r="M47" s="103"/>
      <c r="N47" s="105"/>
      <c r="S47" s="4"/>
    </row>
    <row r="48" spans="1:19" ht="19.5" x14ac:dyDescent="0.35">
      <c r="A48" s="79" t="s">
        <v>181</v>
      </c>
      <c r="B48" s="79" t="s">
        <v>747</v>
      </c>
      <c r="C48" s="80" t="s">
        <v>373</v>
      </c>
      <c r="D48" s="115">
        <v>1</v>
      </c>
      <c r="E48" s="115">
        <v>0</v>
      </c>
      <c r="F48" s="115">
        <v>1</v>
      </c>
      <c r="G48" s="115">
        <v>0</v>
      </c>
      <c r="H48" s="77">
        <f t="shared" si="0"/>
        <v>2</v>
      </c>
      <c r="I48" s="102"/>
      <c r="J48" s="104"/>
      <c r="K48" s="79"/>
      <c r="L48" s="79"/>
      <c r="M48" s="103"/>
      <c r="N48" s="105"/>
      <c r="S48" s="4"/>
    </row>
    <row r="49" spans="1:19" ht="19.5" x14ac:dyDescent="0.35">
      <c r="A49" s="79" t="s">
        <v>181</v>
      </c>
      <c r="B49" s="75" t="s">
        <v>748</v>
      </c>
      <c r="C49" s="80" t="s">
        <v>373</v>
      </c>
      <c r="D49" s="115">
        <v>2</v>
      </c>
      <c r="E49" s="115">
        <v>0</v>
      </c>
      <c r="F49" s="115">
        <v>0</v>
      </c>
      <c r="G49" s="115">
        <v>0</v>
      </c>
      <c r="H49" s="77">
        <f t="shared" si="0"/>
        <v>2</v>
      </c>
      <c r="I49" s="102"/>
      <c r="J49" s="104"/>
      <c r="K49" s="79"/>
      <c r="L49" s="79"/>
      <c r="M49" s="103"/>
      <c r="N49" s="105"/>
      <c r="S49" s="4"/>
    </row>
    <row r="50" spans="1:19" ht="19.5" x14ac:dyDescent="0.35">
      <c r="A50" s="79" t="s">
        <v>181</v>
      </c>
      <c r="B50" s="75" t="s">
        <v>749</v>
      </c>
      <c r="C50" s="80" t="s">
        <v>373</v>
      </c>
      <c r="D50" s="115">
        <v>2</v>
      </c>
      <c r="E50" s="115">
        <v>0</v>
      </c>
      <c r="F50" s="115">
        <v>0</v>
      </c>
      <c r="G50" s="115">
        <v>0</v>
      </c>
      <c r="H50" s="77">
        <f t="shared" si="0"/>
        <v>2</v>
      </c>
      <c r="I50" s="102"/>
      <c r="J50" s="104"/>
      <c r="K50" s="79"/>
      <c r="L50" s="79"/>
      <c r="M50" s="103"/>
      <c r="N50" s="105"/>
      <c r="S50" s="4"/>
    </row>
    <row r="51" spans="1:19" ht="19.5" x14ac:dyDescent="0.35">
      <c r="A51" s="79" t="s">
        <v>181</v>
      </c>
      <c r="B51" s="75" t="s">
        <v>691</v>
      </c>
      <c r="C51" s="80" t="s">
        <v>373</v>
      </c>
      <c r="D51" s="115">
        <v>2</v>
      </c>
      <c r="E51" s="115">
        <v>0</v>
      </c>
      <c r="F51" s="115">
        <v>0</v>
      </c>
      <c r="G51" s="115">
        <v>0</v>
      </c>
      <c r="H51" s="77">
        <f t="shared" si="0"/>
        <v>2</v>
      </c>
      <c r="I51" s="102"/>
      <c r="J51" s="104"/>
      <c r="K51" s="79"/>
      <c r="L51" s="79"/>
      <c r="M51" s="103"/>
      <c r="N51" s="105"/>
      <c r="S51" s="4"/>
    </row>
    <row r="52" spans="1:19" ht="19.5" x14ac:dyDescent="0.35">
      <c r="A52" s="79" t="s">
        <v>181</v>
      </c>
      <c r="B52" s="79" t="s">
        <v>750</v>
      </c>
      <c r="C52" s="80" t="s">
        <v>664</v>
      </c>
      <c r="D52" s="115">
        <v>10</v>
      </c>
      <c r="E52" s="115">
        <v>10</v>
      </c>
      <c r="F52" s="115">
        <v>10</v>
      </c>
      <c r="G52" s="115">
        <v>10</v>
      </c>
      <c r="H52" s="77">
        <f t="shared" si="0"/>
        <v>40</v>
      </c>
      <c r="I52" s="102"/>
      <c r="J52" s="104"/>
      <c r="K52" s="79"/>
      <c r="L52" s="79"/>
      <c r="M52" s="103"/>
      <c r="N52" s="105"/>
      <c r="S52" s="4"/>
    </row>
    <row r="53" spans="1:19" ht="19.5" x14ac:dyDescent="0.35">
      <c r="A53" s="79" t="s">
        <v>181</v>
      </c>
      <c r="B53" s="75" t="s">
        <v>751</v>
      </c>
      <c r="C53" s="80" t="s">
        <v>664</v>
      </c>
      <c r="D53" s="115">
        <v>1</v>
      </c>
      <c r="E53" s="115">
        <v>0</v>
      </c>
      <c r="F53" s="115">
        <v>1</v>
      </c>
      <c r="G53" s="115">
        <v>0</v>
      </c>
      <c r="H53" s="77">
        <f t="shared" si="0"/>
        <v>2</v>
      </c>
      <c r="I53" s="102"/>
      <c r="J53" s="104"/>
      <c r="K53" s="79"/>
      <c r="L53" s="79"/>
      <c r="M53" s="103"/>
      <c r="N53" s="105"/>
      <c r="S53" s="4"/>
    </row>
    <row r="54" spans="1:19" ht="19.5" x14ac:dyDescent="0.35">
      <c r="A54" s="79" t="s">
        <v>181</v>
      </c>
      <c r="B54" s="79" t="s">
        <v>752</v>
      </c>
      <c r="C54" s="80" t="s">
        <v>373</v>
      </c>
      <c r="D54" s="115">
        <v>1</v>
      </c>
      <c r="E54" s="115">
        <v>1</v>
      </c>
      <c r="F54" s="115">
        <v>1</v>
      </c>
      <c r="G54" s="115">
        <v>1</v>
      </c>
      <c r="H54" s="77">
        <f t="shared" si="0"/>
        <v>4</v>
      </c>
      <c r="I54" s="102"/>
      <c r="J54" s="104"/>
      <c r="K54" s="79"/>
      <c r="L54" s="79"/>
      <c r="M54" s="103"/>
      <c r="N54" s="105"/>
      <c r="S54" s="4"/>
    </row>
    <row r="55" spans="1:19" ht="19.5" x14ac:dyDescent="0.35">
      <c r="A55" s="79" t="s">
        <v>181</v>
      </c>
      <c r="B55" s="82" t="s">
        <v>622</v>
      </c>
      <c r="C55" s="80" t="s">
        <v>373</v>
      </c>
      <c r="D55" s="115">
        <v>1</v>
      </c>
      <c r="E55" s="115">
        <v>0</v>
      </c>
      <c r="F55" s="115">
        <v>0</v>
      </c>
      <c r="G55" s="115">
        <v>0</v>
      </c>
      <c r="H55" s="77">
        <f t="shared" si="0"/>
        <v>1</v>
      </c>
      <c r="I55" s="102"/>
      <c r="J55" s="104"/>
      <c r="K55" s="79"/>
      <c r="L55" s="79"/>
      <c r="M55" s="103"/>
      <c r="N55" s="105"/>
      <c r="S55" s="4"/>
    </row>
    <row r="56" spans="1:19" ht="19.5" x14ac:dyDescent="0.35">
      <c r="A56" s="79" t="s">
        <v>181</v>
      </c>
      <c r="B56" s="79" t="s">
        <v>753</v>
      </c>
      <c r="C56" s="80" t="s">
        <v>373</v>
      </c>
      <c r="D56" s="115">
        <v>1</v>
      </c>
      <c r="E56" s="115">
        <v>0</v>
      </c>
      <c r="F56" s="115">
        <v>0</v>
      </c>
      <c r="G56" s="115">
        <v>0</v>
      </c>
      <c r="H56" s="77">
        <f t="shared" si="0"/>
        <v>1</v>
      </c>
      <c r="I56" s="102"/>
      <c r="J56" s="104"/>
      <c r="K56" s="79"/>
      <c r="L56" s="79"/>
      <c r="M56" s="103"/>
      <c r="N56" s="105"/>
      <c r="S56" s="4"/>
    </row>
    <row r="57" spans="1:19" ht="19.5" x14ac:dyDescent="0.35">
      <c r="A57" s="79" t="s">
        <v>181</v>
      </c>
      <c r="B57" s="79" t="s">
        <v>754</v>
      </c>
      <c r="C57" s="80" t="s">
        <v>373</v>
      </c>
      <c r="D57" s="115">
        <v>0</v>
      </c>
      <c r="E57" s="115">
        <v>0</v>
      </c>
      <c r="F57" s="115">
        <v>0</v>
      </c>
      <c r="G57" s="115">
        <v>0</v>
      </c>
      <c r="H57" s="77">
        <f t="shared" si="0"/>
        <v>0</v>
      </c>
      <c r="I57" s="102"/>
      <c r="J57" s="104"/>
      <c r="K57" s="79"/>
      <c r="L57" s="79"/>
      <c r="M57" s="103"/>
      <c r="N57" s="105"/>
      <c r="S57" s="4"/>
    </row>
    <row r="58" spans="1:19" ht="19.5" x14ac:dyDescent="0.35">
      <c r="A58" s="79" t="s">
        <v>181</v>
      </c>
      <c r="B58" s="79" t="s">
        <v>755</v>
      </c>
      <c r="C58" s="80" t="s">
        <v>664</v>
      </c>
      <c r="D58" s="115">
        <v>2</v>
      </c>
      <c r="E58" s="115">
        <v>2</v>
      </c>
      <c r="F58" s="115">
        <v>2</v>
      </c>
      <c r="G58" s="115">
        <v>2</v>
      </c>
      <c r="H58" s="77">
        <f t="shared" si="0"/>
        <v>8</v>
      </c>
      <c r="I58" s="102"/>
      <c r="J58" s="104"/>
      <c r="K58" s="79"/>
      <c r="L58" s="79"/>
      <c r="M58" s="103"/>
      <c r="N58" s="105"/>
      <c r="S58" s="4"/>
    </row>
    <row r="59" spans="1:19" ht="19.5" x14ac:dyDescent="0.35">
      <c r="A59" s="79" t="s">
        <v>181</v>
      </c>
      <c r="B59" s="79" t="s">
        <v>756</v>
      </c>
      <c r="C59" s="80" t="s">
        <v>664</v>
      </c>
      <c r="D59" s="115">
        <v>4</v>
      </c>
      <c r="E59" s="115">
        <v>4</v>
      </c>
      <c r="F59" s="115">
        <v>4</v>
      </c>
      <c r="G59" s="115">
        <v>4</v>
      </c>
      <c r="H59" s="77">
        <f t="shared" si="0"/>
        <v>16</v>
      </c>
      <c r="I59" s="102"/>
      <c r="J59" s="104"/>
      <c r="K59" s="79"/>
      <c r="L59" s="79"/>
      <c r="M59" s="103"/>
      <c r="N59" s="105"/>
      <c r="S59" s="4"/>
    </row>
    <row r="60" spans="1:19" ht="19.5" x14ac:dyDescent="0.35">
      <c r="A60" s="79" t="s">
        <v>181</v>
      </c>
      <c r="B60" s="79" t="s">
        <v>757</v>
      </c>
      <c r="C60" s="80" t="s">
        <v>664</v>
      </c>
      <c r="D60" s="115">
        <v>4</v>
      </c>
      <c r="E60" s="115">
        <v>4</v>
      </c>
      <c r="F60" s="115">
        <v>4</v>
      </c>
      <c r="G60" s="115">
        <v>4</v>
      </c>
      <c r="H60" s="77">
        <f t="shared" si="0"/>
        <v>16</v>
      </c>
      <c r="I60" s="102"/>
      <c r="J60" s="104"/>
      <c r="K60" s="79"/>
      <c r="L60" s="79"/>
      <c r="M60" s="103"/>
      <c r="N60" s="105"/>
      <c r="S60" s="4"/>
    </row>
    <row r="61" spans="1:19" ht="19.5" x14ac:dyDescent="0.35">
      <c r="A61" s="79" t="s">
        <v>181</v>
      </c>
      <c r="B61" s="79" t="s">
        <v>758</v>
      </c>
      <c r="C61" s="80" t="s">
        <v>373</v>
      </c>
      <c r="D61" s="115">
        <v>200</v>
      </c>
      <c r="E61" s="115">
        <v>200</v>
      </c>
      <c r="F61" s="115">
        <v>200</v>
      </c>
      <c r="G61" s="115">
        <v>200</v>
      </c>
      <c r="H61" s="77">
        <f t="shared" si="0"/>
        <v>800</v>
      </c>
      <c r="I61" s="102"/>
      <c r="J61" s="104"/>
      <c r="K61" s="79"/>
      <c r="L61" s="79"/>
      <c r="M61" s="103"/>
      <c r="N61" s="105"/>
      <c r="S61" s="4"/>
    </row>
    <row r="62" spans="1:19" ht="19.5" x14ac:dyDescent="0.35">
      <c r="A62" s="79" t="s">
        <v>181</v>
      </c>
      <c r="B62" s="79" t="s">
        <v>759</v>
      </c>
      <c r="C62" s="80" t="s">
        <v>373</v>
      </c>
      <c r="D62" s="115">
        <v>2</v>
      </c>
      <c r="E62" s="115">
        <v>0</v>
      </c>
      <c r="F62" s="115">
        <v>0</v>
      </c>
      <c r="G62" s="115">
        <v>0</v>
      </c>
      <c r="H62" s="77">
        <f t="shared" si="0"/>
        <v>2</v>
      </c>
      <c r="I62" s="102"/>
      <c r="J62" s="104"/>
      <c r="K62" s="79"/>
      <c r="L62" s="79"/>
      <c r="M62" s="103"/>
      <c r="N62" s="105"/>
      <c r="S62" s="4"/>
    </row>
    <row r="63" spans="1:19" ht="19.5" x14ac:dyDescent="0.35">
      <c r="A63" s="79" t="s">
        <v>181</v>
      </c>
      <c r="B63" s="78" t="s">
        <v>760</v>
      </c>
      <c r="C63" s="80" t="s">
        <v>373</v>
      </c>
      <c r="D63" s="115">
        <v>1</v>
      </c>
      <c r="E63" s="115">
        <v>0</v>
      </c>
      <c r="F63" s="115">
        <v>0</v>
      </c>
      <c r="G63" s="115">
        <v>0</v>
      </c>
      <c r="H63" s="77">
        <f t="shared" si="0"/>
        <v>1</v>
      </c>
      <c r="I63" s="102"/>
      <c r="J63" s="104"/>
      <c r="K63" s="79"/>
      <c r="L63" s="79"/>
      <c r="M63" s="103"/>
      <c r="N63" s="105"/>
      <c r="S63" s="4"/>
    </row>
    <row r="64" spans="1:19" ht="19.5" x14ac:dyDescent="0.35">
      <c r="A64" s="79" t="s">
        <v>181</v>
      </c>
      <c r="B64" s="78" t="s">
        <v>761</v>
      </c>
      <c r="C64" s="80" t="s">
        <v>373</v>
      </c>
      <c r="D64" s="115">
        <v>1</v>
      </c>
      <c r="E64" s="115">
        <v>0</v>
      </c>
      <c r="F64" s="115">
        <v>0</v>
      </c>
      <c r="G64" s="115">
        <v>0</v>
      </c>
      <c r="H64" s="77">
        <f t="shared" si="0"/>
        <v>1</v>
      </c>
      <c r="I64" s="102"/>
      <c r="J64" s="104"/>
      <c r="K64" s="79"/>
      <c r="L64" s="79"/>
      <c r="M64" s="103"/>
      <c r="N64" s="105"/>
      <c r="S64" s="4"/>
    </row>
    <row r="65" spans="1:19" ht="19.5" x14ac:dyDescent="0.35">
      <c r="A65" s="79" t="s">
        <v>181</v>
      </c>
      <c r="B65" s="78" t="s">
        <v>762</v>
      </c>
      <c r="C65" s="80" t="s">
        <v>373</v>
      </c>
      <c r="D65" s="115">
        <v>1</v>
      </c>
      <c r="E65" s="115">
        <v>0</v>
      </c>
      <c r="F65" s="115">
        <v>0</v>
      </c>
      <c r="G65" s="115">
        <v>0</v>
      </c>
      <c r="H65" s="77">
        <f t="shared" si="0"/>
        <v>1</v>
      </c>
      <c r="I65" s="102"/>
      <c r="J65" s="104"/>
      <c r="K65" s="79"/>
      <c r="L65" s="79"/>
      <c r="M65" s="103"/>
      <c r="N65" s="105"/>
      <c r="S65" s="4"/>
    </row>
    <row r="66" spans="1:19" ht="19.5" x14ac:dyDescent="0.35">
      <c r="A66" s="79" t="s">
        <v>181</v>
      </c>
      <c r="B66" s="78" t="s">
        <v>763</v>
      </c>
      <c r="C66" s="80" t="s">
        <v>373</v>
      </c>
      <c r="D66" s="115">
        <v>1</v>
      </c>
      <c r="E66" s="115">
        <v>0</v>
      </c>
      <c r="F66" s="115">
        <v>0</v>
      </c>
      <c r="G66" s="115">
        <v>0</v>
      </c>
      <c r="H66" s="77">
        <f t="shared" si="0"/>
        <v>1</v>
      </c>
      <c r="I66" s="102"/>
      <c r="J66" s="104"/>
      <c r="K66" s="79"/>
      <c r="L66" s="79"/>
      <c r="M66" s="103"/>
      <c r="N66" s="105"/>
      <c r="S66" s="4"/>
    </row>
    <row r="67" spans="1:19" ht="19.5" x14ac:dyDescent="0.35">
      <c r="A67" s="79" t="s">
        <v>181</v>
      </c>
      <c r="B67" s="78" t="s">
        <v>764</v>
      </c>
      <c r="C67" s="80" t="s">
        <v>373</v>
      </c>
      <c r="D67" s="115">
        <v>1</v>
      </c>
      <c r="E67" s="115">
        <v>0</v>
      </c>
      <c r="F67" s="115">
        <v>0</v>
      </c>
      <c r="G67" s="115">
        <v>0</v>
      </c>
      <c r="H67" s="77">
        <f t="shared" si="0"/>
        <v>1</v>
      </c>
      <c r="I67" s="102"/>
      <c r="J67" s="104"/>
      <c r="K67" s="79"/>
      <c r="L67" s="79"/>
      <c r="M67" s="103"/>
      <c r="N67" s="105"/>
      <c r="S67" s="4"/>
    </row>
    <row r="68" spans="1:19" ht="19.5" x14ac:dyDescent="0.35">
      <c r="A68" s="79" t="s">
        <v>181</v>
      </c>
      <c r="B68" s="79" t="s">
        <v>765</v>
      </c>
      <c r="C68" s="80" t="s">
        <v>373</v>
      </c>
      <c r="D68" s="115">
        <v>1</v>
      </c>
      <c r="E68" s="115">
        <v>0</v>
      </c>
      <c r="F68" s="115">
        <v>0</v>
      </c>
      <c r="G68" s="115">
        <v>0</v>
      </c>
      <c r="H68" s="77">
        <f t="shared" si="0"/>
        <v>1</v>
      </c>
      <c r="I68" s="102"/>
      <c r="J68" s="104"/>
      <c r="K68" s="79"/>
      <c r="L68" s="79"/>
      <c r="M68" s="103"/>
      <c r="N68" s="105"/>
      <c r="S68" s="4"/>
    </row>
    <row r="69" spans="1:19" ht="19.5" x14ac:dyDescent="0.35">
      <c r="A69" s="79" t="s">
        <v>181</v>
      </c>
      <c r="B69" s="79" t="s">
        <v>766</v>
      </c>
      <c r="C69" s="80" t="s">
        <v>373</v>
      </c>
      <c r="D69" s="115">
        <v>15</v>
      </c>
      <c r="E69" s="115">
        <v>15</v>
      </c>
      <c r="F69" s="115">
        <v>15</v>
      </c>
      <c r="G69" s="115">
        <v>15</v>
      </c>
      <c r="H69" s="77">
        <f t="shared" si="0"/>
        <v>60</v>
      </c>
      <c r="I69" s="102"/>
      <c r="J69" s="104"/>
      <c r="K69" s="79"/>
      <c r="L69" s="79"/>
      <c r="M69" s="103"/>
      <c r="N69" s="105"/>
      <c r="S69" s="4"/>
    </row>
    <row r="70" spans="1:19" ht="19.5" x14ac:dyDescent="0.35">
      <c r="A70" s="79" t="s">
        <v>181</v>
      </c>
      <c r="B70" s="79" t="s">
        <v>767</v>
      </c>
      <c r="C70" s="80" t="s">
        <v>373</v>
      </c>
      <c r="D70" s="115">
        <v>4</v>
      </c>
      <c r="E70" s="115">
        <v>4</v>
      </c>
      <c r="F70" s="115">
        <v>4</v>
      </c>
      <c r="G70" s="115">
        <v>4</v>
      </c>
      <c r="H70" s="77">
        <f t="shared" si="0"/>
        <v>16</v>
      </c>
      <c r="I70" s="102"/>
      <c r="J70" s="104"/>
      <c r="K70" s="79"/>
      <c r="L70" s="79"/>
      <c r="M70" s="103"/>
      <c r="N70" s="105"/>
      <c r="S70" s="4"/>
    </row>
    <row r="71" spans="1:19" ht="19.5" x14ac:dyDescent="0.35">
      <c r="A71" s="79" t="s">
        <v>181</v>
      </c>
      <c r="B71" s="75" t="s">
        <v>768</v>
      </c>
      <c r="C71" s="80" t="s">
        <v>373</v>
      </c>
      <c r="D71" s="115">
        <v>4</v>
      </c>
      <c r="E71" s="115">
        <v>4</v>
      </c>
      <c r="F71" s="115">
        <v>4</v>
      </c>
      <c r="G71" s="115">
        <v>4</v>
      </c>
      <c r="H71" s="77">
        <f t="shared" si="0"/>
        <v>16</v>
      </c>
      <c r="I71" s="102"/>
      <c r="J71" s="104"/>
      <c r="K71" s="79"/>
      <c r="L71" s="79"/>
      <c r="M71" s="103"/>
      <c r="N71" s="105"/>
      <c r="S71" s="4"/>
    </row>
    <row r="72" spans="1:19" ht="19.5" x14ac:dyDescent="0.35">
      <c r="A72" s="79" t="s">
        <v>181</v>
      </c>
      <c r="B72" s="79" t="s">
        <v>769</v>
      </c>
      <c r="C72" s="80" t="s">
        <v>373</v>
      </c>
      <c r="D72" s="115">
        <v>40</v>
      </c>
      <c r="E72" s="115">
        <v>40</v>
      </c>
      <c r="F72" s="115">
        <v>40</v>
      </c>
      <c r="G72" s="115">
        <v>40</v>
      </c>
      <c r="H72" s="77">
        <f t="shared" si="0"/>
        <v>160</v>
      </c>
      <c r="I72" s="102"/>
      <c r="J72" s="104"/>
      <c r="K72" s="79"/>
      <c r="L72" s="79"/>
      <c r="M72" s="103"/>
      <c r="N72" s="105"/>
      <c r="S72" s="4"/>
    </row>
    <row r="73" spans="1:19" ht="19.5" x14ac:dyDescent="0.35">
      <c r="A73" s="79" t="s">
        <v>181</v>
      </c>
      <c r="B73" s="75" t="s">
        <v>770</v>
      </c>
      <c r="C73" s="80" t="s">
        <v>373</v>
      </c>
      <c r="D73" s="115">
        <v>4</v>
      </c>
      <c r="E73" s="115">
        <v>4</v>
      </c>
      <c r="F73" s="115">
        <v>4</v>
      </c>
      <c r="G73" s="115">
        <v>4</v>
      </c>
      <c r="H73" s="77">
        <f t="shared" si="0"/>
        <v>16</v>
      </c>
      <c r="I73" s="102"/>
      <c r="J73" s="104"/>
      <c r="K73" s="79"/>
      <c r="L73" s="79"/>
      <c r="M73" s="103"/>
      <c r="N73" s="105"/>
      <c r="S73" s="4"/>
    </row>
    <row r="74" spans="1:19" ht="19.5" x14ac:dyDescent="0.35">
      <c r="A74" s="79" t="s">
        <v>181</v>
      </c>
      <c r="B74" s="79" t="s">
        <v>771</v>
      </c>
      <c r="C74" s="80" t="s">
        <v>373</v>
      </c>
      <c r="D74" s="115">
        <v>1</v>
      </c>
      <c r="E74" s="115">
        <v>0</v>
      </c>
      <c r="F74" s="115">
        <v>0</v>
      </c>
      <c r="G74" s="115">
        <v>0</v>
      </c>
      <c r="H74" s="77">
        <f t="shared" si="0"/>
        <v>1</v>
      </c>
      <c r="I74" s="102"/>
      <c r="J74" s="104"/>
      <c r="K74" s="79"/>
      <c r="L74" s="79"/>
      <c r="M74" s="103"/>
      <c r="N74" s="105"/>
      <c r="S74" s="4"/>
    </row>
    <row r="75" spans="1:19" ht="19.5" x14ac:dyDescent="0.35">
      <c r="A75" s="79" t="s">
        <v>181</v>
      </c>
      <c r="B75" s="79" t="s">
        <v>772</v>
      </c>
      <c r="C75" s="80" t="s">
        <v>373</v>
      </c>
      <c r="D75" s="115">
        <v>0</v>
      </c>
      <c r="E75" s="115">
        <v>1</v>
      </c>
      <c r="F75" s="115">
        <v>0</v>
      </c>
      <c r="G75" s="115">
        <v>1</v>
      </c>
      <c r="H75" s="77">
        <f t="shared" si="0"/>
        <v>2</v>
      </c>
      <c r="I75" s="102"/>
      <c r="J75" s="104"/>
      <c r="K75" s="79"/>
      <c r="L75" s="79"/>
      <c r="M75" s="103"/>
      <c r="N75" s="105"/>
      <c r="S75" s="4"/>
    </row>
    <row r="76" spans="1:19" ht="19.5" x14ac:dyDescent="0.35">
      <c r="A76" s="79" t="s">
        <v>201</v>
      </c>
      <c r="B76" s="79" t="s">
        <v>773</v>
      </c>
      <c r="C76" s="80" t="s">
        <v>373</v>
      </c>
      <c r="D76" s="115">
        <v>2</v>
      </c>
      <c r="E76" s="115">
        <v>2</v>
      </c>
      <c r="F76" s="115">
        <v>2</v>
      </c>
      <c r="G76" s="115">
        <v>2</v>
      </c>
      <c r="H76" s="77">
        <f t="shared" ref="H76:H84" si="1">SUM(D76:G76)</f>
        <v>8</v>
      </c>
      <c r="I76" s="102"/>
      <c r="J76" s="104"/>
      <c r="K76" s="79"/>
      <c r="L76" s="79"/>
      <c r="M76" s="103"/>
      <c r="N76" s="105"/>
      <c r="S76" s="4"/>
    </row>
    <row r="77" spans="1:19" ht="19.5" x14ac:dyDescent="0.35">
      <c r="A77" s="79" t="s">
        <v>201</v>
      </c>
      <c r="B77" s="79" t="s">
        <v>774</v>
      </c>
      <c r="C77" s="80" t="s">
        <v>664</v>
      </c>
      <c r="D77" s="115">
        <v>1</v>
      </c>
      <c r="E77" s="115">
        <v>0</v>
      </c>
      <c r="F77" s="115">
        <v>1</v>
      </c>
      <c r="G77" s="115">
        <v>0</v>
      </c>
      <c r="H77" s="77">
        <f t="shared" si="1"/>
        <v>2</v>
      </c>
      <c r="I77" s="102"/>
      <c r="J77" s="104"/>
      <c r="K77" s="79"/>
      <c r="L77" s="79"/>
      <c r="M77" s="103"/>
      <c r="N77" s="105"/>
      <c r="S77" s="4"/>
    </row>
    <row r="78" spans="1:19" ht="19.5" x14ac:dyDescent="0.35">
      <c r="A78" s="79" t="s">
        <v>201</v>
      </c>
      <c r="B78" s="79" t="s">
        <v>775</v>
      </c>
      <c r="C78" s="80" t="s">
        <v>373</v>
      </c>
      <c r="D78" s="115">
        <v>1</v>
      </c>
      <c r="E78" s="115">
        <v>0</v>
      </c>
      <c r="F78" s="115">
        <v>1</v>
      </c>
      <c r="G78" s="115">
        <v>0</v>
      </c>
      <c r="H78" s="77">
        <f t="shared" si="1"/>
        <v>2</v>
      </c>
      <c r="I78" s="102"/>
      <c r="J78" s="104"/>
      <c r="K78" s="79"/>
      <c r="L78" s="79"/>
      <c r="M78" s="103"/>
      <c r="N78" s="105"/>
      <c r="S78" s="4"/>
    </row>
    <row r="79" spans="1:19" ht="19.5" x14ac:dyDescent="0.35">
      <c r="A79" s="79" t="s">
        <v>201</v>
      </c>
      <c r="B79" s="79" t="s">
        <v>675</v>
      </c>
      <c r="C79" s="80" t="s">
        <v>664</v>
      </c>
      <c r="D79" s="115">
        <v>5</v>
      </c>
      <c r="E79" s="115">
        <v>5</v>
      </c>
      <c r="F79" s="115">
        <v>5</v>
      </c>
      <c r="G79" s="115">
        <v>5</v>
      </c>
      <c r="H79" s="77">
        <f t="shared" si="1"/>
        <v>20</v>
      </c>
      <c r="I79" s="102"/>
      <c r="J79" s="104"/>
      <c r="K79" s="79"/>
      <c r="L79" s="79"/>
      <c r="M79" s="103"/>
      <c r="N79" s="105"/>
      <c r="S79" s="4"/>
    </row>
    <row r="80" spans="1:19" ht="19.5" x14ac:dyDescent="0.35">
      <c r="A80" s="79" t="s">
        <v>201</v>
      </c>
      <c r="B80" s="79" t="s">
        <v>776</v>
      </c>
      <c r="C80" s="80" t="s">
        <v>664</v>
      </c>
      <c r="D80" s="115">
        <v>2</v>
      </c>
      <c r="E80" s="115">
        <v>2</v>
      </c>
      <c r="F80" s="115">
        <v>2</v>
      </c>
      <c r="G80" s="115">
        <v>2</v>
      </c>
      <c r="H80" s="77">
        <f t="shared" si="1"/>
        <v>8</v>
      </c>
      <c r="I80" s="102"/>
      <c r="J80" s="104"/>
      <c r="K80" s="79"/>
      <c r="L80" s="79"/>
      <c r="M80" s="103"/>
      <c r="N80" s="105"/>
      <c r="S80" s="4"/>
    </row>
    <row r="81" spans="1:20" ht="19.5" x14ac:dyDescent="0.35">
      <c r="A81" s="79" t="s">
        <v>201</v>
      </c>
      <c r="B81" s="79" t="s">
        <v>777</v>
      </c>
      <c r="C81" s="80" t="s">
        <v>664</v>
      </c>
      <c r="D81" s="115">
        <v>2</v>
      </c>
      <c r="E81" s="115">
        <v>2</v>
      </c>
      <c r="F81" s="115">
        <v>2</v>
      </c>
      <c r="G81" s="115">
        <v>2</v>
      </c>
      <c r="H81" s="77">
        <f t="shared" si="1"/>
        <v>8</v>
      </c>
      <c r="I81" s="102"/>
      <c r="J81" s="104"/>
      <c r="K81" s="79"/>
      <c r="L81" s="79"/>
      <c r="M81" s="103"/>
      <c r="N81" s="105"/>
      <c r="S81" s="4"/>
    </row>
    <row r="82" spans="1:20" ht="19.5" x14ac:dyDescent="0.35">
      <c r="A82" s="79" t="s">
        <v>201</v>
      </c>
      <c r="B82" s="79" t="s">
        <v>778</v>
      </c>
      <c r="C82" s="80" t="s">
        <v>373</v>
      </c>
      <c r="D82" s="115">
        <v>5</v>
      </c>
      <c r="E82" s="115">
        <v>5</v>
      </c>
      <c r="F82" s="115">
        <v>5</v>
      </c>
      <c r="G82" s="115">
        <v>5</v>
      </c>
      <c r="H82" s="77">
        <f t="shared" si="1"/>
        <v>20</v>
      </c>
      <c r="I82" s="102"/>
      <c r="J82" s="104"/>
      <c r="K82" s="79"/>
      <c r="L82" s="79"/>
      <c r="M82" s="103"/>
      <c r="N82" s="105"/>
      <c r="S82" s="4"/>
    </row>
    <row r="83" spans="1:20" ht="19.5" x14ac:dyDescent="0.35">
      <c r="A83" s="79" t="s">
        <v>226</v>
      </c>
      <c r="B83" s="79" t="s">
        <v>779</v>
      </c>
      <c r="C83" s="80" t="s">
        <v>656</v>
      </c>
      <c r="D83" s="115">
        <v>16</v>
      </c>
      <c r="E83" s="115">
        <v>16</v>
      </c>
      <c r="F83" s="115">
        <v>16</v>
      </c>
      <c r="G83" s="115">
        <v>16</v>
      </c>
      <c r="H83" s="77">
        <f t="shared" si="1"/>
        <v>64</v>
      </c>
      <c r="I83" s="102"/>
      <c r="J83" s="104"/>
      <c r="K83" s="79"/>
      <c r="L83" s="79"/>
      <c r="M83" s="103"/>
      <c r="N83" s="105"/>
      <c r="S83" s="4"/>
    </row>
    <row r="84" spans="1:20" ht="19.5" x14ac:dyDescent="0.35">
      <c r="A84" s="79" t="s">
        <v>226</v>
      </c>
      <c r="B84" s="79" t="s">
        <v>780</v>
      </c>
      <c r="C84" s="80" t="s">
        <v>781</v>
      </c>
      <c r="D84" s="115">
        <v>0</v>
      </c>
      <c r="E84" s="115">
        <v>0</v>
      </c>
      <c r="F84" s="115">
        <v>0</v>
      </c>
      <c r="G84" s="115">
        <v>0</v>
      </c>
      <c r="H84" s="77">
        <f t="shared" si="1"/>
        <v>0</v>
      </c>
      <c r="I84" s="102"/>
      <c r="J84" s="104"/>
      <c r="K84" s="79"/>
      <c r="L84" s="79"/>
      <c r="M84" s="103"/>
      <c r="N84" s="105"/>
      <c r="S84" s="4"/>
    </row>
    <row r="85" spans="1:20" ht="19.5" x14ac:dyDescent="0.35">
      <c r="A85" s="106"/>
      <c r="B85" s="106"/>
      <c r="C85" s="106"/>
      <c r="D85" s="77"/>
      <c r="E85" s="77"/>
      <c r="F85" s="77"/>
      <c r="G85" s="77"/>
      <c r="H85" s="77"/>
      <c r="I85" s="106"/>
      <c r="J85" s="102">
        <f>SUBTOTAL(109,J13:J84)</f>
        <v>0</v>
      </c>
      <c r="K85" s="79"/>
      <c r="L85" s="79"/>
      <c r="M85" s="79"/>
      <c r="N85" s="79"/>
      <c r="S85" s="4"/>
    </row>
    <row r="86" spans="1:20" x14ac:dyDescent="0.25">
      <c r="O86" s="1"/>
      <c r="T86" s="4" t="s">
        <v>234</v>
      </c>
    </row>
    <row r="87" spans="1:20" x14ac:dyDescent="0.25">
      <c r="O87" s="1"/>
      <c r="T87" s="4" t="s">
        <v>235</v>
      </c>
    </row>
    <row r="88" spans="1:20" x14ac:dyDescent="0.25">
      <c r="O88" s="1"/>
      <c r="T88" s="4" t="s">
        <v>236</v>
      </c>
    </row>
    <row r="89" spans="1:20" x14ac:dyDescent="0.25">
      <c r="O89" s="1"/>
      <c r="T89" s="4" t="s">
        <v>237</v>
      </c>
    </row>
    <row r="90" spans="1:20" x14ac:dyDescent="0.25">
      <c r="O90" s="1"/>
      <c r="T90" s="4" t="s">
        <v>238</v>
      </c>
    </row>
    <row r="91" spans="1:20" x14ac:dyDescent="0.25">
      <c r="O91" s="1"/>
      <c r="T91" s="4" t="s">
        <v>239</v>
      </c>
    </row>
    <row r="92" spans="1:20" x14ac:dyDescent="0.25">
      <c r="O92" s="1"/>
      <c r="T92" s="4" t="s">
        <v>240</v>
      </c>
    </row>
    <row r="93" spans="1:20" x14ac:dyDescent="0.25">
      <c r="O93" s="1"/>
      <c r="T93" s="4" t="s">
        <v>241</v>
      </c>
    </row>
    <row r="94" spans="1:20" x14ac:dyDescent="0.25">
      <c r="O94" s="1"/>
      <c r="T94" s="4" t="s">
        <v>242</v>
      </c>
    </row>
    <row r="95" spans="1:20" x14ac:dyDescent="0.25">
      <c r="O95" s="1"/>
      <c r="T95" s="4" t="s">
        <v>243</v>
      </c>
    </row>
    <row r="96" spans="1:20" x14ac:dyDescent="0.25">
      <c r="O96" s="1"/>
      <c r="T96" s="4" t="s">
        <v>244</v>
      </c>
    </row>
    <row r="97" spans="15:20" x14ac:dyDescent="0.25">
      <c r="O97" s="1"/>
      <c r="T97" s="4" t="s">
        <v>245</v>
      </c>
    </row>
    <row r="98" spans="15:20" x14ac:dyDescent="0.25">
      <c r="O98" s="1"/>
      <c r="T98" s="4" t="s">
        <v>246</v>
      </c>
    </row>
    <row r="99" spans="15:20" x14ac:dyDescent="0.25">
      <c r="O99" s="1"/>
      <c r="T99" s="4" t="s">
        <v>247</v>
      </c>
    </row>
    <row r="100" spans="15:20" x14ac:dyDescent="0.25">
      <c r="O100" s="1"/>
      <c r="T100" s="4" t="s">
        <v>248</v>
      </c>
    </row>
    <row r="101" spans="15:20" x14ac:dyDescent="0.25">
      <c r="O101" s="1"/>
      <c r="T101" s="4" t="s">
        <v>249</v>
      </c>
    </row>
    <row r="102" spans="15:20" x14ac:dyDescent="0.25">
      <c r="O102" s="1"/>
      <c r="T102" s="4" t="s">
        <v>250</v>
      </c>
    </row>
    <row r="103" spans="15:20" x14ac:dyDescent="0.25">
      <c r="O103" s="1"/>
      <c r="T103" s="4" t="s">
        <v>251</v>
      </c>
    </row>
    <row r="104" spans="15:20" x14ac:dyDescent="0.25">
      <c r="O104" s="1"/>
      <c r="T104" s="4" t="s">
        <v>252</v>
      </c>
    </row>
    <row r="105" spans="15:20" x14ac:dyDescent="0.25">
      <c r="O105" s="1"/>
      <c r="T105" s="4" t="s">
        <v>253</v>
      </c>
    </row>
    <row r="106" spans="15:20" x14ac:dyDescent="0.25">
      <c r="O106" s="1"/>
      <c r="T106" s="4" t="s">
        <v>254</v>
      </c>
    </row>
    <row r="107" spans="15:20" x14ac:dyDescent="0.25">
      <c r="O107" s="1"/>
      <c r="T107" s="4" t="s">
        <v>255</v>
      </c>
    </row>
    <row r="108" spans="15:20" x14ac:dyDescent="0.25">
      <c r="O108" s="1"/>
      <c r="T108" s="4" t="s">
        <v>256</v>
      </c>
    </row>
    <row r="109" spans="15:20" x14ac:dyDescent="0.25">
      <c r="O109" s="1"/>
      <c r="T109" s="4" t="s">
        <v>257</v>
      </c>
    </row>
    <row r="110" spans="15:20" x14ac:dyDescent="0.25">
      <c r="O110" s="1"/>
      <c r="T110" s="4" t="s">
        <v>258</v>
      </c>
    </row>
    <row r="111" spans="15:20" x14ac:dyDescent="0.25">
      <c r="O111" s="1"/>
      <c r="T111" s="4" t="s">
        <v>259</v>
      </c>
    </row>
    <row r="112" spans="15:20" x14ac:dyDescent="0.25">
      <c r="O112" s="1"/>
      <c r="T112" s="4" t="s">
        <v>260</v>
      </c>
    </row>
    <row r="113" spans="15:20" x14ac:dyDescent="0.25">
      <c r="O113" s="1"/>
      <c r="T113" s="4" t="s">
        <v>261</v>
      </c>
    </row>
    <row r="114" spans="15:20" x14ac:dyDescent="0.25">
      <c r="O114" s="1"/>
      <c r="T114" s="4" t="s">
        <v>262</v>
      </c>
    </row>
    <row r="115" spans="15:20" x14ac:dyDescent="0.25">
      <c r="O115" s="1"/>
      <c r="T115" s="4" t="s">
        <v>263</v>
      </c>
    </row>
    <row r="116" spans="15:20" x14ac:dyDescent="0.25">
      <c r="O116" s="1"/>
      <c r="T116" s="4" t="s">
        <v>264</v>
      </c>
    </row>
    <row r="117" spans="15:20" x14ac:dyDescent="0.25">
      <c r="O117" s="1"/>
      <c r="T117" s="4" t="s">
        <v>265</v>
      </c>
    </row>
    <row r="118" spans="15:20" x14ac:dyDescent="0.25">
      <c r="O118" s="1"/>
      <c r="T118" s="4" t="s">
        <v>266</v>
      </c>
    </row>
    <row r="119" spans="15:20" x14ac:dyDescent="0.25">
      <c r="O119" s="1"/>
      <c r="T119" s="4" t="s">
        <v>267</v>
      </c>
    </row>
    <row r="120" spans="15:20" x14ac:dyDescent="0.25">
      <c r="O120" s="1"/>
      <c r="T120" s="4" t="s">
        <v>268</v>
      </c>
    </row>
    <row r="121" spans="15:20" x14ac:dyDescent="0.25">
      <c r="O121" s="1"/>
      <c r="T121" s="4" t="s">
        <v>269</v>
      </c>
    </row>
    <row r="122" spans="15:20" x14ac:dyDescent="0.25">
      <c r="O122" s="1"/>
      <c r="T122" s="4" t="s">
        <v>270</v>
      </c>
    </row>
    <row r="123" spans="15:20" x14ac:dyDescent="0.25">
      <c r="O123" s="1"/>
      <c r="T123" s="4" t="s">
        <v>271</v>
      </c>
    </row>
    <row r="124" spans="15:20" x14ac:dyDescent="0.25">
      <c r="O124" s="1"/>
      <c r="T124" s="4" t="s">
        <v>272</v>
      </c>
    </row>
    <row r="125" spans="15:20" x14ac:dyDescent="0.25">
      <c r="O125" s="1"/>
      <c r="T125" s="3" t="s">
        <v>14</v>
      </c>
    </row>
    <row r="126" spans="15:20" x14ac:dyDescent="0.25">
      <c r="O126" s="1"/>
      <c r="T126" s="4" t="s">
        <v>273</v>
      </c>
    </row>
    <row r="127" spans="15:20" x14ac:dyDescent="0.25">
      <c r="O127" s="1"/>
      <c r="T127" s="4" t="s">
        <v>274</v>
      </c>
    </row>
    <row r="128" spans="15:20" x14ac:dyDescent="0.25">
      <c r="O128" s="1"/>
      <c r="T128" s="4" t="s">
        <v>275</v>
      </c>
    </row>
    <row r="129" spans="15:20" x14ac:dyDescent="0.25">
      <c r="O129" s="1"/>
      <c r="T129" s="4" t="s">
        <v>276</v>
      </c>
    </row>
    <row r="130" spans="15:20" x14ac:dyDescent="0.25">
      <c r="O130" s="1"/>
      <c r="T130" s="4" t="s">
        <v>277</v>
      </c>
    </row>
    <row r="131" spans="15:20" x14ac:dyDescent="0.25">
      <c r="O131" s="1"/>
      <c r="T131" s="4" t="s">
        <v>278</v>
      </c>
    </row>
    <row r="132" spans="15:20" x14ac:dyDescent="0.25">
      <c r="O132" s="1"/>
      <c r="T132" s="4" t="s">
        <v>279</v>
      </c>
    </row>
    <row r="133" spans="15:20" x14ac:dyDescent="0.25">
      <c r="O133" s="1"/>
      <c r="T133" s="4" t="s">
        <v>280</v>
      </c>
    </row>
    <row r="134" spans="15:20" x14ac:dyDescent="0.25">
      <c r="O134" s="1"/>
      <c r="T134" s="4" t="s">
        <v>281</v>
      </c>
    </row>
    <row r="135" spans="15:20" x14ac:dyDescent="0.25">
      <c r="O135" s="1"/>
      <c r="T135" s="4" t="s">
        <v>282</v>
      </c>
    </row>
    <row r="136" spans="15:20" x14ac:dyDescent="0.25">
      <c r="O136" s="1"/>
      <c r="T136" s="4" t="s">
        <v>283</v>
      </c>
    </row>
    <row r="137" spans="15:20" x14ac:dyDescent="0.25">
      <c r="O137" s="1"/>
      <c r="T137" s="4" t="s">
        <v>284</v>
      </c>
    </row>
    <row r="138" spans="15:20" x14ac:dyDescent="0.25">
      <c r="O138" s="1"/>
      <c r="T138" s="4" t="s">
        <v>285</v>
      </c>
    </row>
    <row r="139" spans="15:20" x14ac:dyDescent="0.25">
      <c r="O139" s="1"/>
      <c r="T139" s="4" t="s">
        <v>286</v>
      </c>
    </row>
    <row r="140" spans="15:20" x14ac:dyDescent="0.25">
      <c r="O140" s="1"/>
      <c r="T140" s="4" t="s">
        <v>287</v>
      </c>
    </row>
    <row r="141" spans="15:20" x14ac:dyDescent="0.25">
      <c r="O141" s="1"/>
      <c r="T141" s="4" t="s">
        <v>288</v>
      </c>
    </row>
    <row r="142" spans="15:20" x14ac:dyDescent="0.25">
      <c r="O142" s="1"/>
      <c r="T142" s="4" t="s">
        <v>289</v>
      </c>
    </row>
    <row r="143" spans="15:20" x14ac:dyDescent="0.25">
      <c r="O143" s="1"/>
      <c r="T143" s="4" t="s">
        <v>290</v>
      </c>
    </row>
    <row r="144" spans="15:20" x14ac:dyDescent="0.25">
      <c r="O144" s="1"/>
      <c r="T144" s="4" t="s">
        <v>291</v>
      </c>
    </row>
    <row r="145" spans="15:20" x14ac:dyDescent="0.25">
      <c r="O145" s="1"/>
      <c r="T145" s="4" t="s">
        <v>292</v>
      </c>
    </row>
    <row r="146" spans="15:20" x14ac:dyDescent="0.25">
      <c r="O146" s="1"/>
      <c r="T146" s="4" t="s">
        <v>293</v>
      </c>
    </row>
    <row r="147" spans="15:20" x14ac:dyDescent="0.25">
      <c r="O147" s="1"/>
      <c r="T147" s="4" t="s">
        <v>294</v>
      </c>
    </row>
    <row r="148" spans="15:20" x14ac:dyDescent="0.25">
      <c r="O148" s="1"/>
      <c r="T148" s="4" t="s">
        <v>295</v>
      </c>
    </row>
    <row r="149" spans="15:20" x14ac:dyDescent="0.25">
      <c r="O149" s="1"/>
      <c r="T149" s="4" t="s">
        <v>296</v>
      </c>
    </row>
    <row r="150" spans="15:20" x14ac:dyDescent="0.25">
      <c r="O150" s="1"/>
      <c r="T150" s="4" t="s">
        <v>297</v>
      </c>
    </row>
    <row r="151" spans="15:20" x14ac:dyDescent="0.25">
      <c r="O151" s="1"/>
      <c r="T151" s="4" t="s">
        <v>298</v>
      </c>
    </row>
    <row r="152" spans="15:20" x14ac:dyDescent="0.25">
      <c r="O152" s="1"/>
      <c r="T152" s="4" t="s">
        <v>299</v>
      </c>
    </row>
    <row r="153" spans="15:20" x14ac:dyDescent="0.25">
      <c r="O153" s="1"/>
      <c r="T153" s="4" t="s">
        <v>300</v>
      </c>
    </row>
    <row r="154" spans="15:20" x14ac:dyDescent="0.25">
      <c r="O154" s="1"/>
      <c r="T154" s="4" t="s">
        <v>301</v>
      </c>
    </row>
    <row r="155" spans="15:20" x14ac:dyDescent="0.25">
      <c r="O155" s="1"/>
      <c r="T155" s="4" t="s">
        <v>302</v>
      </c>
    </row>
    <row r="156" spans="15:20" x14ac:dyDescent="0.25">
      <c r="O156" s="1"/>
      <c r="T156" s="4" t="s">
        <v>303</v>
      </c>
    </row>
    <row r="157" spans="15:20" x14ac:dyDescent="0.25">
      <c r="O157" s="1"/>
      <c r="T157" s="4" t="s">
        <v>304</v>
      </c>
    </row>
    <row r="158" spans="15:20" x14ac:dyDescent="0.25">
      <c r="O158" s="1"/>
      <c r="T158" s="4" t="s">
        <v>305</v>
      </c>
    </row>
    <row r="159" spans="15:20" x14ac:dyDescent="0.25">
      <c r="O159" s="1"/>
      <c r="T159" s="4" t="s">
        <v>306</v>
      </c>
    </row>
    <row r="160" spans="15:20" x14ac:dyDescent="0.25">
      <c r="O160" s="1"/>
      <c r="T160" s="4" t="s">
        <v>307</v>
      </c>
    </row>
    <row r="161" spans="15:20" x14ac:dyDescent="0.25">
      <c r="O161" s="1"/>
      <c r="T161" s="4" t="s">
        <v>308</v>
      </c>
    </row>
    <row r="162" spans="15:20" x14ac:dyDescent="0.25">
      <c r="O162" s="1"/>
      <c r="T162" s="4" t="s">
        <v>309</v>
      </c>
    </row>
    <row r="163" spans="15:20" x14ac:dyDescent="0.25">
      <c r="O163" s="1"/>
      <c r="T163" s="4" t="s">
        <v>310</v>
      </c>
    </row>
    <row r="164" spans="15:20" x14ac:dyDescent="0.25">
      <c r="O164" s="1"/>
      <c r="T164" s="4" t="s">
        <v>311</v>
      </c>
    </row>
    <row r="165" spans="15:20" x14ac:dyDescent="0.25">
      <c r="O165" s="1"/>
      <c r="T165" s="4" t="s">
        <v>312</v>
      </c>
    </row>
    <row r="166" spans="15:20" x14ac:dyDescent="0.25">
      <c r="O166" s="1"/>
      <c r="T166" s="4" t="s">
        <v>313</v>
      </c>
    </row>
    <row r="167" spans="15:20" x14ac:dyDescent="0.25">
      <c r="O167" s="1"/>
      <c r="T167" s="4" t="s">
        <v>314</v>
      </c>
    </row>
    <row r="168" spans="15:20" x14ac:dyDescent="0.25">
      <c r="O168" s="1"/>
      <c r="T168" s="4" t="s">
        <v>315</v>
      </c>
    </row>
    <row r="169" spans="15:20" x14ac:dyDescent="0.25">
      <c r="O169" s="1"/>
      <c r="T169" s="4" t="s">
        <v>316</v>
      </c>
    </row>
    <row r="170" spans="15:20" x14ac:dyDescent="0.25">
      <c r="O170" s="1"/>
      <c r="T170" s="4" t="s">
        <v>317</v>
      </c>
    </row>
    <row r="171" spans="15:20" x14ac:dyDescent="0.25">
      <c r="O171" s="1"/>
      <c r="T171" s="4" t="s">
        <v>318</v>
      </c>
    </row>
    <row r="172" spans="15:20" x14ac:dyDescent="0.25">
      <c r="O172" s="1"/>
      <c r="T172" s="4" t="s">
        <v>319</v>
      </c>
    </row>
    <row r="173" spans="15:20" x14ac:dyDescent="0.25">
      <c r="O173" s="1"/>
      <c r="T173" s="4" t="s">
        <v>320</v>
      </c>
    </row>
    <row r="174" spans="15:20" x14ac:dyDescent="0.25">
      <c r="O174" s="1"/>
      <c r="T174" s="4" t="s">
        <v>321</v>
      </c>
    </row>
    <row r="175" spans="15:20" x14ac:dyDescent="0.25">
      <c r="O175" s="1"/>
      <c r="T175" s="4" t="s">
        <v>322</v>
      </c>
    </row>
    <row r="176" spans="15:20" x14ac:dyDescent="0.25">
      <c r="O176" s="1"/>
      <c r="T176" s="4" t="s">
        <v>323</v>
      </c>
    </row>
    <row r="177" spans="15:20" x14ac:dyDescent="0.25">
      <c r="O177" s="1"/>
      <c r="T177" s="4" t="s">
        <v>324</v>
      </c>
    </row>
    <row r="178" spans="15:20" x14ac:dyDescent="0.25">
      <c r="O178" s="1"/>
      <c r="T178" s="4" t="s">
        <v>325</v>
      </c>
    </row>
    <row r="179" spans="15:20" x14ac:dyDescent="0.25">
      <c r="O179" s="1"/>
      <c r="T179" s="4" t="s">
        <v>326</v>
      </c>
    </row>
    <row r="180" spans="15:20" x14ac:dyDescent="0.25">
      <c r="O180" s="1"/>
      <c r="T180" s="4" t="s">
        <v>327</v>
      </c>
    </row>
    <row r="181" spans="15:20" x14ac:dyDescent="0.25">
      <c r="O181" s="1"/>
      <c r="T181" s="4" t="s">
        <v>328</v>
      </c>
    </row>
    <row r="182" spans="15:20" x14ac:dyDescent="0.25">
      <c r="O182" s="1"/>
      <c r="T182" s="4" t="s">
        <v>329</v>
      </c>
    </row>
    <row r="183" spans="15:20" x14ac:dyDescent="0.25">
      <c r="O183" s="1"/>
      <c r="T183" s="4" t="s">
        <v>330</v>
      </c>
    </row>
    <row r="184" spans="15:20" x14ac:dyDescent="0.25">
      <c r="O184" s="1"/>
      <c r="T184" s="4" t="s">
        <v>331</v>
      </c>
    </row>
    <row r="185" spans="15:20" x14ac:dyDescent="0.25">
      <c r="O185" s="1"/>
      <c r="T185" s="4" t="s">
        <v>332</v>
      </c>
    </row>
    <row r="186" spans="15:20" x14ac:dyDescent="0.25">
      <c r="O186" s="1"/>
      <c r="T186" s="4" t="s">
        <v>333</v>
      </c>
    </row>
    <row r="187" spans="15:20" x14ac:dyDescent="0.25">
      <c r="O187" s="1"/>
      <c r="T187" s="4" t="s">
        <v>334</v>
      </c>
    </row>
    <row r="188" spans="15:20" x14ac:dyDescent="0.25">
      <c r="O188" s="1"/>
      <c r="T188" s="4" t="s">
        <v>335</v>
      </c>
    </row>
    <row r="189" spans="15:20" x14ac:dyDescent="0.25">
      <c r="O189" s="1"/>
      <c r="T189" s="4" t="s">
        <v>336</v>
      </c>
    </row>
    <row r="190" spans="15:20" x14ac:dyDescent="0.25">
      <c r="O190" s="1"/>
      <c r="T190" s="4" t="s">
        <v>337</v>
      </c>
    </row>
    <row r="191" spans="15:20" x14ac:dyDescent="0.25">
      <c r="O191" s="1"/>
      <c r="T191" s="4" t="s">
        <v>338</v>
      </c>
    </row>
    <row r="192" spans="15:20" x14ac:dyDescent="0.25">
      <c r="O192" s="1"/>
      <c r="T192" s="4" t="s">
        <v>339</v>
      </c>
    </row>
    <row r="193" spans="15:20" x14ac:dyDescent="0.25">
      <c r="O193" s="1"/>
      <c r="T193" s="4" t="s">
        <v>340</v>
      </c>
    </row>
    <row r="194" spans="15:20" x14ac:dyDescent="0.25">
      <c r="O194" s="1"/>
      <c r="T194" s="4" t="s">
        <v>341</v>
      </c>
    </row>
    <row r="195" spans="15:20" x14ac:dyDescent="0.25">
      <c r="O195" s="1"/>
      <c r="T195" s="4" t="s">
        <v>342</v>
      </c>
    </row>
    <row r="196" spans="15:20" x14ac:dyDescent="0.25">
      <c r="O196" s="1"/>
      <c r="T196" s="4" t="s">
        <v>343</v>
      </c>
    </row>
    <row r="197" spans="15:20" x14ac:dyDescent="0.25">
      <c r="O197" s="1"/>
      <c r="T197" s="4" t="s">
        <v>344</v>
      </c>
    </row>
    <row r="198" spans="15:20" x14ac:dyDescent="0.25">
      <c r="O198" s="1"/>
      <c r="T198" s="4" t="s">
        <v>345</v>
      </c>
    </row>
    <row r="199" spans="15:20" x14ac:dyDescent="0.25">
      <c r="O199" s="1"/>
      <c r="T199" s="4" t="s">
        <v>346</v>
      </c>
    </row>
    <row r="200" spans="15:20" x14ac:dyDescent="0.25">
      <c r="O200" s="1"/>
      <c r="T200" s="4" t="s">
        <v>347</v>
      </c>
    </row>
    <row r="201" spans="15:20" x14ac:dyDescent="0.25">
      <c r="O201" s="1"/>
      <c r="T201" s="4" t="s">
        <v>348</v>
      </c>
    </row>
    <row r="202" spans="15:20" x14ac:dyDescent="0.25">
      <c r="O202" s="1"/>
      <c r="T202" s="4" t="s">
        <v>349</v>
      </c>
    </row>
    <row r="203" spans="15:20" x14ac:dyDescent="0.25">
      <c r="O203" s="1"/>
      <c r="T203" s="4" t="s">
        <v>350</v>
      </c>
    </row>
    <row r="204" spans="15:20" x14ac:dyDescent="0.25">
      <c r="O204" s="1"/>
      <c r="T204" s="4" t="s">
        <v>351</v>
      </c>
    </row>
    <row r="205" spans="15:20" x14ac:dyDescent="0.25">
      <c r="O205" s="1"/>
      <c r="T205" s="4" t="s">
        <v>352</v>
      </c>
    </row>
    <row r="206" spans="15:20" x14ac:dyDescent="0.25">
      <c r="O206" s="1"/>
      <c r="T206" s="4" t="s">
        <v>353</v>
      </c>
    </row>
    <row r="207" spans="15:20" x14ac:dyDescent="0.25">
      <c r="O207" s="1"/>
      <c r="T207" s="4" t="s">
        <v>354</v>
      </c>
    </row>
    <row r="208" spans="15:20" x14ac:dyDescent="0.25">
      <c r="O208" s="1"/>
      <c r="T208" s="4" t="s">
        <v>355</v>
      </c>
    </row>
    <row r="209" spans="15:20" x14ac:dyDescent="0.25">
      <c r="O209" s="1"/>
      <c r="T209" s="4" t="s">
        <v>356</v>
      </c>
    </row>
    <row r="210" spans="15:20" x14ac:dyDescent="0.25">
      <c r="O210" s="1"/>
      <c r="T210" s="4" t="s">
        <v>357</v>
      </c>
    </row>
    <row r="211" spans="15:20" x14ac:dyDescent="0.25">
      <c r="O211" s="1"/>
      <c r="T211" s="4" t="s">
        <v>358</v>
      </c>
    </row>
    <row r="212" spans="15:20" x14ac:dyDescent="0.25">
      <c r="O212" s="1"/>
      <c r="T212" s="4" t="s">
        <v>359</v>
      </c>
    </row>
    <row r="213" spans="15:20" x14ac:dyDescent="0.25">
      <c r="O213" s="1"/>
      <c r="T213" s="4" t="s">
        <v>360</v>
      </c>
    </row>
    <row r="214" spans="15:20" x14ac:dyDescent="0.25">
      <c r="O214" s="1"/>
      <c r="T214" s="4" t="s">
        <v>361</v>
      </c>
    </row>
    <row r="215" spans="15:20" x14ac:dyDescent="0.25">
      <c r="O215" s="1"/>
      <c r="T215" s="4" t="s">
        <v>362</v>
      </c>
    </row>
    <row r="216" spans="15:20" x14ac:dyDescent="0.25">
      <c r="O216" s="1"/>
      <c r="T216" s="4" t="s">
        <v>363</v>
      </c>
    </row>
    <row r="217" spans="15:20" x14ac:dyDescent="0.25">
      <c r="O217" s="1"/>
      <c r="T217" s="4" t="s">
        <v>364</v>
      </c>
    </row>
    <row r="218" spans="15:20" x14ac:dyDescent="0.25">
      <c r="O218" s="1"/>
      <c r="T218" s="4" t="s">
        <v>365</v>
      </c>
    </row>
    <row r="219" spans="15:20" x14ac:dyDescent="0.25">
      <c r="O219" s="1"/>
      <c r="T219" s="4" t="s">
        <v>366</v>
      </c>
    </row>
    <row r="220" spans="15:20" x14ac:dyDescent="0.25">
      <c r="O220" s="1"/>
      <c r="T220" s="4" t="s">
        <v>367</v>
      </c>
    </row>
    <row r="221" spans="15:20" x14ac:dyDescent="0.25">
      <c r="O221" s="1"/>
      <c r="T221" s="4" t="s">
        <v>368</v>
      </c>
    </row>
    <row r="222" spans="15:20" x14ac:dyDescent="0.25">
      <c r="O222" s="1"/>
    </row>
    <row r="223" spans="15:20" x14ac:dyDescent="0.25">
      <c r="O223" s="1"/>
    </row>
    <row r="224" spans="15:20" x14ac:dyDescent="0.25">
      <c r="O224" s="1"/>
    </row>
    <row r="225" spans="15:15" x14ac:dyDescent="0.25">
      <c r="O225" s="1"/>
    </row>
    <row r="226" spans="15:15" x14ac:dyDescent="0.25">
      <c r="O226" s="1"/>
    </row>
    <row r="227" spans="15:15" x14ac:dyDescent="0.25">
      <c r="O227" s="1"/>
    </row>
    <row r="228" spans="15:15" x14ac:dyDescent="0.25">
      <c r="O228" s="1"/>
    </row>
    <row r="229" spans="15:15" x14ac:dyDescent="0.25">
      <c r="O229" s="1"/>
    </row>
    <row r="230" spans="15:15" x14ac:dyDescent="0.25">
      <c r="O230" s="1"/>
    </row>
    <row r="231" spans="15:15" x14ac:dyDescent="0.25">
      <c r="O231" s="1"/>
    </row>
    <row r="232" spans="15:15" x14ac:dyDescent="0.25">
      <c r="O232" s="1"/>
    </row>
    <row r="233" spans="15:15" x14ac:dyDescent="0.25">
      <c r="O233" s="1"/>
    </row>
    <row r="234" spans="15:15" x14ac:dyDescent="0.25">
      <c r="O234" s="1"/>
    </row>
    <row r="235" spans="15:15" x14ac:dyDescent="0.25">
      <c r="O235" s="1"/>
    </row>
    <row r="236" spans="15:15" x14ac:dyDescent="0.25">
      <c r="O236" s="1"/>
    </row>
    <row r="237" spans="15:15" x14ac:dyDescent="0.25">
      <c r="O237" s="1"/>
    </row>
    <row r="238" spans="15:15" x14ac:dyDescent="0.25">
      <c r="O238" s="1"/>
    </row>
    <row r="239" spans="15:15" x14ac:dyDescent="0.25">
      <c r="O239" s="1"/>
    </row>
    <row r="240" spans="15:15" x14ac:dyDescent="0.25">
      <c r="O240" s="1"/>
    </row>
    <row r="241" spans="15:15" x14ac:dyDescent="0.25">
      <c r="O241" s="1"/>
    </row>
    <row r="242" spans="15:15" x14ac:dyDescent="0.25">
      <c r="O242" s="1"/>
    </row>
    <row r="243" spans="15:15" x14ac:dyDescent="0.25">
      <c r="O243" s="1"/>
    </row>
    <row r="244" spans="15:15" x14ac:dyDescent="0.25">
      <c r="O244" s="1"/>
    </row>
    <row r="245" spans="15:15" x14ac:dyDescent="0.25">
      <c r="O245" s="1"/>
    </row>
    <row r="246" spans="15:15" x14ac:dyDescent="0.25">
      <c r="O246" s="1"/>
    </row>
    <row r="247" spans="15:15" x14ac:dyDescent="0.25">
      <c r="O247" s="1"/>
    </row>
    <row r="248" spans="15:15" x14ac:dyDescent="0.25">
      <c r="O248" s="1"/>
    </row>
    <row r="249" spans="15:15" x14ac:dyDescent="0.25">
      <c r="O249" s="1"/>
    </row>
    <row r="250" spans="15:15" x14ac:dyDescent="0.25">
      <c r="O250" s="1"/>
    </row>
    <row r="251" spans="15:15" x14ac:dyDescent="0.25">
      <c r="O251" s="1"/>
    </row>
    <row r="252" spans="15:15" x14ac:dyDescent="0.25">
      <c r="O252" s="1"/>
    </row>
    <row r="253" spans="15:15" x14ac:dyDescent="0.25">
      <c r="O253" s="1"/>
    </row>
    <row r="254" spans="15:15" x14ac:dyDescent="0.25">
      <c r="O254" s="1"/>
    </row>
    <row r="255" spans="15:15" x14ac:dyDescent="0.25">
      <c r="O255" s="1"/>
    </row>
    <row r="256" spans="15:15" x14ac:dyDescent="0.25">
      <c r="O256" s="1"/>
    </row>
    <row r="257" spans="15:15" x14ac:dyDescent="0.25">
      <c r="O257" s="1"/>
    </row>
    <row r="258" spans="15:15" x14ac:dyDescent="0.25">
      <c r="O258" s="1"/>
    </row>
    <row r="259" spans="15:15" x14ac:dyDescent="0.25">
      <c r="O259" s="1"/>
    </row>
    <row r="260" spans="15:15" x14ac:dyDescent="0.25">
      <c r="O260" s="1"/>
    </row>
    <row r="261" spans="15:15" x14ac:dyDescent="0.25">
      <c r="O261" s="1"/>
    </row>
    <row r="262" spans="15:15" x14ac:dyDescent="0.25">
      <c r="O262" s="1"/>
    </row>
    <row r="263" spans="15:15" x14ac:dyDescent="0.25">
      <c r="O263" s="1"/>
    </row>
    <row r="264" spans="15:15" x14ac:dyDescent="0.25">
      <c r="O264" s="1"/>
    </row>
    <row r="265" spans="15:15" x14ac:dyDescent="0.25">
      <c r="O265" s="1"/>
    </row>
    <row r="266" spans="15:15" x14ac:dyDescent="0.25">
      <c r="O266" s="1"/>
    </row>
    <row r="267" spans="15:15" x14ac:dyDescent="0.25">
      <c r="O267" s="1"/>
    </row>
    <row r="268" spans="15:15" x14ac:dyDescent="0.25">
      <c r="O268" s="1"/>
    </row>
    <row r="269" spans="15:15" x14ac:dyDescent="0.25">
      <c r="O269" s="1"/>
    </row>
    <row r="270" spans="15:15" x14ac:dyDescent="0.25">
      <c r="O270" s="1"/>
    </row>
    <row r="271" spans="15:15" x14ac:dyDescent="0.25">
      <c r="O271" s="1"/>
    </row>
    <row r="272" spans="15:15" x14ac:dyDescent="0.25">
      <c r="O272" s="1"/>
    </row>
    <row r="273" spans="15:15" x14ac:dyDescent="0.25">
      <c r="O273" s="1"/>
    </row>
    <row r="274" spans="15:15" x14ac:dyDescent="0.25">
      <c r="O274" s="1"/>
    </row>
    <row r="275" spans="15:15" x14ac:dyDescent="0.25">
      <c r="O275" s="1"/>
    </row>
    <row r="276" spans="15:15" x14ac:dyDescent="0.25">
      <c r="O276" s="1"/>
    </row>
    <row r="277" spans="15:15" x14ac:dyDescent="0.25">
      <c r="O277" s="1"/>
    </row>
    <row r="278" spans="15:15" x14ac:dyDescent="0.25">
      <c r="O278" s="1"/>
    </row>
    <row r="279" spans="15:15" x14ac:dyDescent="0.25">
      <c r="O279" s="1"/>
    </row>
    <row r="280" spans="15:15" x14ac:dyDescent="0.25">
      <c r="O280" s="1"/>
    </row>
    <row r="281" spans="15:15" x14ac:dyDescent="0.25">
      <c r="O281" s="1"/>
    </row>
    <row r="282" spans="15:15" x14ac:dyDescent="0.25">
      <c r="O282" s="1"/>
    </row>
    <row r="283" spans="15:15" x14ac:dyDescent="0.25">
      <c r="O283" s="1"/>
    </row>
    <row r="284" spans="15:15" x14ac:dyDescent="0.25">
      <c r="O284" s="1"/>
    </row>
    <row r="285" spans="15:15" x14ac:dyDescent="0.25">
      <c r="O285" s="1"/>
    </row>
    <row r="286" spans="15:15" x14ac:dyDescent="0.25">
      <c r="O286" s="1"/>
    </row>
    <row r="287" spans="15:15" x14ac:dyDescent="0.25">
      <c r="O287" s="1"/>
    </row>
    <row r="288" spans="15:15" x14ac:dyDescent="0.25">
      <c r="O288" s="1"/>
    </row>
    <row r="289" spans="15:15" x14ac:dyDescent="0.25">
      <c r="O289" s="1"/>
    </row>
    <row r="290" spans="15:15" x14ac:dyDescent="0.25">
      <c r="O290" s="1"/>
    </row>
  </sheetData>
  <mergeCells count="3">
    <mergeCell ref="A3:A5"/>
    <mergeCell ref="A7:B7"/>
    <mergeCell ref="A9:N9"/>
  </mergeCells>
  <dataValidations count="9">
    <dataValidation type="list" allowBlank="1" showInputMessage="1" showErrorMessage="1" promptTitle="PACC" prompt="Seleccione el procedimiento de selección." sqref="K12:K84 JG12:JG84 TC12:TC84 ACY12:ACY84 AMU12:AMU84 AWQ12:AWQ84 BGM12:BGM84 BQI12:BQI84 CAE12:CAE84 CKA12:CKA84 CTW12:CTW84 DDS12:DDS84 DNO12:DNO84 DXK12:DXK84 EHG12:EHG84 ERC12:ERC84 FAY12:FAY84 FKU12:FKU84 FUQ12:FUQ84 GEM12:GEM84 GOI12:GOI84 GYE12:GYE84 HIA12:HIA84 HRW12:HRW84 IBS12:IBS84 ILO12:ILO84 IVK12:IVK84 JFG12:JFG84 JPC12:JPC84 JYY12:JYY84 KIU12:KIU84 KSQ12:KSQ84 LCM12:LCM84 LMI12:LMI84 LWE12:LWE84 MGA12:MGA84 MPW12:MPW84 MZS12:MZS84 NJO12:NJO84 NTK12:NTK84 ODG12:ODG84 ONC12:ONC84 OWY12:OWY84 PGU12:PGU84 PQQ12:PQQ84 QAM12:QAM84 QKI12:QKI84 QUE12:QUE84 REA12:REA84 RNW12:RNW84 RXS12:RXS84 SHO12:SHO84 SRK12:SRK84 TBG12:TBG84 TLC12:TLC84 TUY12:TUY84 UEU12:UEU84 UOQ12:UOQ84 UYM12:UYM84 VII12:VII84 VSE12:VSE84 WCA12:WCA84 WLW12:WLW84 WVS12:WVS84 K65548:K65620 JG65548:JG65620 TC65548:TC65620 ACY65548:ACY65620 AMU65548:AMU65620 AWQ65548:AWQ65620 BGM65548:BGM65620 BQI65548:BQI65620 CAE65548:CAE65620 CKA65548:CKA65620 CTW65548:CTW65620 DDS65548:DDS65620 DNO65548:DNO65620 DXK65548:DXK65620 EHG65548:EHG65620 ERC65548:ERC65620 FAY65548:FAY65620 FKU65548:FKU65620 FUQ65548:FUQ65620 GEM65548:GEM65620 GOI65548:GOI65620 GYE65548:GYE65620 HIA65548:HIA65620 HRW65548:HRW65620 IBS65548:IBS65620 ILO65548:ILO65620 IVK65548:IVK65620 JFG65548:JFG65620 JPC65548:JPC65620 JYY65548:JYY65620 KIU65548:KIU65620 KSQ65548:KSQ65620 LCM65548:LCM65620 LMI65548:LMI65620 LWE65548:LWE65620 MGA65548:MGA65620 MPW65548:MPW65620 MZS65548:MZS65620 NJO65548:NJO65620 NTK65548:NTK65620 ODG65548:ODG65620 ONC65548:ONC65620 OWY65548:OWY65620 PGU65548:PGU65620 PQQ65548:PQQ65620 QAM65548:QAM65620 QKI65548:QKI65620 QUE65548:QUE65620 REA65548:REA65620 RNW65548:RNW65620 RXS65548:RXS65620 SHO65548:SHO65620 SRK65548:SRK65620 TBG65548:TBG65620 TLC65548:TLC65620 TUY65548:TUY65620 UEU65548:UEU65620 UOQ65548:UOQ65620 UYM65548:UYM65620 VII65548:VII65620 VSE65548:VSE65620 WCA65548:WCA65620 WLW65548:WLW65620 WVS65548:WVS65620 K131084:K131156 JG131084:JG131156 TC131084:TC131156 ACY131084:ACY131156 AMU131084:AMU131156 AWQ131084:AWQ131156 BGM131084:BGM131156 BQI131084:BQI131156 CAE131084:CAE131156 CKA131084:CKA131156 CTW131084:CTW131156 DDS131084:DDS131156 DNO131084:DNO131156 DXK131084:DXK131156 EHG131084:EHG131156 ERC131084:ERC131156 FAY131084:FAY131156 FKU131084:FKU131156 FUQ131084:FUQ131156 GEM131084:GEM131156 GOI131084:GOI131156 GYE131084:GYE131156 HIA131084:HIA131156 HRW131084:HRW131156 IBS131084:IBS131156 ILO131084:ILO131156 IVK131084:IVK131156 JFG131084:JFG131156 JPC131084:JPC131156 JYY131084:JYY131156 KIU131084:KIU131156 KSQ131084:KSQ131156 LCM131084:LCM131156 LMI131084:LMI131156 LWE131084:LWE131156 MGA131084:MGA131156 MPW131084:MPW131156 MZS131084:MZS131156 NJO131084:NJO131156 NTK131084:NTK131156 ODG131084:ODG131156 ONC131084:ONC131156 OWY131084:OWY131156 PGU131084:PGU131156 PQQ131084:PQQ131156 QAM131084:QAM131156 QKI131084:QKI131156 QUE131084:QUE131156 REA131084:REA131156 RNW131084:RNW131156 RXS131084:RXS131156 SHO131084:SHO131156 SRK131084:SRK131156 TBG131084:TBG131156 TLC131084:TLC131156 TUY131084:TUY131156 UEU131084:UEU131156 UOQ131084:UOQ131156 UYM131084:UYM131156 VII131084:VII131156 VSE131084:VSE131156 WCA131084:WCA131156 WLW131084:WLW131156 WVS131084:WVS131156 K196620:K196692 JG196620:JG196692 TC196620:TC196692 ACY196620:ACY196692 AMU196620:AMU196692 AWQ196620:AWQ196692 BGM196620:BGM196692 BQI196620:BQI196692 CAE196620:CAE196692 CKA196620:CKA196692 CTW196620:CTW196692 DDS196620:DDS196692 DNO196620:DNO196692 DXK196620:DXK196692 EHG196620:EHG196692 ERC196620:ERC196692 FAY196620:FAY196692 FKU196620:FKU196692 FUQ196620:FUQ196692 GEM196620:GEM196692 GOI196620:GOI196692 GYE196620:GYE196692 HIA196620:HIA196692 HRW196620:HRW196692 IBS196620:IBS196692 ILO196620:ILO196692 IVK196620:IVK196692 JFG196620:JFG196692 JPC196620:JPC196692 JYY196620:JYY196692 KIU196620:KIU196692 KSQ196620:KSQ196692 LCM196620:LCM196692 LMI196620:LMI196692 LWE196620:LWE196692 MGA196620:MGA196692 MPW196620:MPW196692 MZS196620:MZS196692 NJO196620:NJO196692 NTK196620:NTK196692 ODG196620:ODG196692 ONC196620:ONC196692 OWY196620:OWY196692 PGU196620:PGU196692 PQQ196620:PQQ196692 QAM196620:QAM196692 QKI196620:QKI196692 QUE196620:QUE196692 REA196620:REA196692 RNW196620:RNW196692 RXS196620:RXS196692 SHO196620:SHO196692 SRK196620:SRK196692 TBG196620:TBG196692 TLC196620:TLC196692 TUY196620:TUY196692 UEU196620:UEU196692 UOQ196620:UOQ196692 UYM196620:UYM196692 VII196620:VII196692 VSE196620:VSE196692 WCA196620:WCA196692 WLW196620:WLW196692 WVS196620:WVS196692 K262156:K262228 JG262156:JG262228 TC262156:TC262228 ACY262156:ACY262228 AMU262156:AMU262228 AWQ262156:AWQ262228 BGM262156:BGM262228 BQI262156:BQI262228 CAE262156:CAE262228 CKA262156:CKA262228 CTW262156:CTW262228 DDS262156:DDS262228 DNO262156:DNO262228 DXK262156:DXK262228 EHG262156:EHG262228 ERC262156:ERC262228 FAY262156:FAY262228 FKU262156:FKU262228 FUQ262156:FUQ262228 GEM262156:GEM262228 GOI262156:GOI262228 GYE262156:GYE262228 HIA262156:HIA262228 HRW262156:HRW262228 IBS262156:IBS262228 ILO262156:ILO262228 IVK262156:IVK262228 JFG262156:JFG262228 JPC262156:JPC262228 JYY262156:JYY262228 KIU262156:KIU262228 KSQ262156:KSQ262228 LCM262156:LCM262228 LMI262156:LMI262228 LWE262156:LWE262228 MGA262156:MGA262228 MPW262156:MPW262228 MZS262156:MZS262228 NJO262156:NJO262228 NTK262156:NTK262228 ODG262156:ODG262228 ONC262156:ONC262228 OWY262156:OWY262228 PGU262156:PGU262228 PQQ262156:PQQ262228 QAM262156:QAM262228 QKI262156:QKI262228 QUE262156:QUE262228 REA262156:REA262228 RNW262156:RNW262228 RXS262156:RXS262228 SHO262156:SHO262228 SRK262156:SRK262228 TBG262156:TBG262228 TLC262156:TLC262228 TUY262156:TUY262228 UEU262156:UEU262228 UOQ262156:UOQ262228 UYM262156:UYM262228 VII262156:VII262228 VSE262156:VSE262228 WCA262156:WCA262228 WLW262156:WLW262228 WVS262156:WVS262228 K327692:K327764 JG327692:JG327764 TC327692:TC327764 ACY327692:ACY327764 AMU327692:AMU327764 AWQ327692:AWQ327764 BGM327692:BGM327764 BQI327692:BQI327764 CAE327692:CAE327764 CKA327692:CKA327764 CTW327692:CTW327764 DDS327692:DDS327764 DNO327692:DNO327764 DXK327692:DXK327764 EHG327692:EHG327764 ERC327692:ERC327764 FAY327692:FAY327764 FKU327692:FKU327764 FUQ327692:FUQ327764 GEM327692:GEM327764 GOI327692:GOI327764 GYE327692:GYE327764 HIA327692:HIA327764 HRW327692:HRW327764 IBS327692:IBS327764 ILO327692:ILO327764 IVK327692:IVK327764 JFG327692:JFG327764 JPC327692:JPC327764 JYY327692:JYY327764 KIU327692:KIU327764 KSQ327692:KSQ327764 LCM327692:LCM327764 LMI327692:LMI327764 LWE327692:LWE327764 MGA327692:MGA327764 MPW327692:MPW327764 MZS327692:MZS327764 NJO327692:NJO327764 NTK327692:NTK327764 ODG327692:ODG327764 ONC327692:ONC327764 OWY327692:OWY327764 PGU327692:PGU327764 PQQ327692:PQQ327764 QAM327692:QAM327764 QKI327692:QKI327764 QUE327692:QUE327764 REA327692:REA327764 RNW327692:RNW327764 RXS327692:RXS327764 SHO327692:SHO327764 SRK327692:SRK327764 TBG327692:TBG327764 TLC327692:TLC327764 TUY327692:TUY327764 UEU327692:UEU327764 UOQ327692:UOQ327764 UYM327692:UYM327764 VII327692:VII327764 VSE327692:VSE327764 WCA327692:WCA327764 WLW327692:WLW327764 WVS327692:WVS327764 K393228:K393300 JG393228:JG393300 TC393228:TC393300 ACY393228:ACY393300 AMU393228:AMU393300 AWQ393228:AWQ393300 BGM393228:BGM393300 BQI393228:BQI393300 CAE393228:CAE393300 CKA393228:CKA393300 CTW393228:CTW393300 DDS393228:DDS393300 DNO393228:DNO393300 DXK393228:DXK393300 EHG393228:EHG393300 ERC393228:ERC393300 FAY393228:FAY393300 FKU393228:FKU393300 FUQ393228:FUQ393300 GEM393228:GEM393300 GOI393228:GOI393300 GYE393228:GYE393300 HIA393228:HIA393300 HRW393228:HRW393300 IBS393228:IBS393300 ILO393228:ILO393300 IVK393228:IVK393300 JFG393228:JFG393300 JPC393228:JPC393300 JYY393228:JYY393300 KIU393228:KIU393300 KSQ393228:KSQ393300 LCM393228:LCM393300 LMI393228:LMI393300 LWE393228:LWE393300 MGA393228:MGA393300 MPW393228:MPW393300 MZS393228:MZS393300 NJO393228:NJO393300 NTK393228:NTK393300 ODG393228:ODG393300 ONC393228:ONC393300 OWY393228:OWY393300 PGU393228:PGU393300 PQQ393228:PQQ393300 QAM393228:QAM393300 QKI393228:QKI393300 QUE393228:QUE393300 REA393228:REA393300 RNW393228:RNW393300 RXS393228:RXS393300 SHO393228:SHO393300 SRK393228:SRK393300 TBG393228:TBG393300 TLC393228:TLC393300 TUY393228:TUY393300 UEU393228:UEU393300 UOQ393228:UOQ393300 UYM393228:UYM393300 VII393228:VII393300 VSE393228:VSE393300 WCA393228:WCA393300 WLW393228:WLW393300 WVS393228:WVS393300 K458764:K458836 JG458764:JG458836 TC458764:TC458836 ACY458764:ACY458836 AMU458764:AMU458836 AWQ458764:AWQ458836 BGM458764:BGM458836 BQI458764:BQI458836 CAE458764:CAE458836 CKA458764:CKA458836 CTW458764:CTW458836 DDS458764:DDS458836 DNO458764:DNO458836 DXK458764:DXK458836 EHG458764:EHG458836 ERC458764:ERC458836 FAY458764:FAY458836 FKU458764:FKU458836 FUQ458764:FUQ458836 GEM458764:GEM458836 GOI458764:GOI458836 GYE458764:GYE458836 HIA458764:HIA458836 HRW458764:HRW458836 IBS458764:IBS458836 ILO458764:ILO458836 IVK458764:IVK458836 JFG458764:JFG458836 JPC458764:JPC458836 JYY458764:JYY458836 KIU458764:KIU458836 KSQ458764:KSQ458836 LCM458764:LCM458836 LMI458764:LMI458836 LWE458764:LWE458836 MGA458764:MGA458836 MPW458764:MPW458836 MZS458764:MZS458836 NJO458764:NJO458836 NTK458764:NTK458836 ODG458764:ODG458836 ONC458764:ONC458836 OWY458764:OWY458836 PGU458764:PGU458836 PQQ458764:PQQ458836 QAM458764:QAM458836 QKI458764:QKI458836 QUE458764:QUE458836 REA458764:REA458836 RNW458764:RNW458836 RXS458764:RXS458836 SHO458764:SHO458836 SRK458764:SRK458836 TBG458764:TBG458836 TLC458764:TLC458836 TUY458764:TUY458836 UEU458764:UEU458836 UOQ458764:UOQ458836 UYM458764:UYM458836 VII458764:VII458836 VSE458764:VSE458836 WCA458764:WCA458836 WLW458764:WLW458836 WVS458764:WVS458836 K524300:K524372 JG524300:JG524372 TC524300:TC524372 ACY524300:ACY524372 AMU524300:AMU524372 AWQ524300:AWQ524372 BGM524300:BGM524372 BQI524300:BQI524372 CAE524300:CAE524372 CKA524300:CKA524372 CTW524300:CTW524372 DDS524300:DDS524372 DNO524300:DNO524372 DXK524300:DXK524372 EHG524300:EHG524372 ERC524300:ERC524372 FAY524300:FAY524372 FKU524300:FKU524372 FUQ524300:FUQ524372 GEM524300:GEM524372 GOI524300:GOI524372 GYE524300:GYE524372 HIA524300:HIA524372 HRW524300:HRW524372 IBS524300:IBS524372 ILO524300:ILO524372 IVK524300:IVK524372 JFG524300:JFG524372 JPC524300:JPC524372 JYY524300:JYY524372 KIU524300:KIU524372 KSQ524300:KSQ524372 LCM524300:LCM524372 LMI524300:LMI524372 LWE524300:LWE524372 MGA524300:MGA524372 MPW524300:MPW524372 MZS524300:MZS524372 NJO524300:NJO524372 NTK524300:NTK524372 ODG524300:ODG524372 ONC524300:ONC524372 OWY524300:OWY524372 PGU524300:PGU524372 PQQ524300:PQQ524372 QAM524300:QAM524372 QKI524300:QKI524372 QUE524300:QUE524372 REA524300:REA524372 RNW524300:RNW524372 RXS524300:RXS524372 SHO524300:SHO524372 SRK524300:SRK524372 TBG524300:TBG524372 TLC524300:TLC524372 TUY524300:TUY524372 UEU524300:UEU524372 UOQ524300:UOQ524372 UYM524300:UYM524372 VII524300:VII524372 VSE524300:VSE524372 WCA524300:WCA524372 WLW524300:WLW524372 WVS524300:WVS524372 K589836:K589908 JG589836:JG589908 TC589836:TC589908 ACY589836:ACY589908 AMU589836:AMU589908 AWQ589836:AWQ589908 BGM589836:BGM589908 BQI589836:BQI589908 CAE589836:CAE589908 CKA589836:CKA589908 CTW589836:CTW589908 DDS589836:DDS589908 DNO589836:DNO589908 DXK589836:DXK589908 EHG589836:EHG589908 ERC589836:ERC589908 FAY589836:FAY589908 FKU589836:FKU589908 FUQ589836:FUQ589908 GEM589836:GEM589908 GOI589836:GOI589908 GYE589836:GYE589908 HIA589836:HIA589908 HRW589836:HRW589908 IBS589836:IBS589908 ILO589836:ILO589908 IVK589836:IVK589908 JFG589836:JFG589908 JPC589836:JPC589908 JYY589836:JYY589908 KIU589836:KIU589908 KSQ589836:KSQ589908 LCM589836:LCM589908 LMI589836:LMI589908 LWE589836:LWE589908 MGA589836:MGA589908 MPW589836:MPW589908 MZS589836:MZS589908 NJO589836:NJO589908 NTK589836:NTK589908 ODG589836:ODG589908 ONC589836:ONC589908 OWY589836:OWY589908 PGU589836:PGU589908 PQQ589836:PQQ589908 QAM589836:QAM589908 QKI589836:QKI589908 QUE589836:QUE589908 REA589836:REA589908 RNW589836:RNW589908 RXS589836:RXS589908 SHO589836:SHO589908 SRK589836:SRK589908 TBG589836:TBG589908 TLC589836:TLC589908 TUY589836:TUY589908 UEU589836:UEU589908 UOQ589836:UOQ589908 UYM589836:UYM589908 VII589836:VII589908 VSE589836:VSE589908 WCA589836:WCA589908 WLW589836:WLW589908 WVS589836:WVS589908 K655372:K655444 JG655372:JG655444 TC655372:TC655444 ACY655372:ACY655444 AMU655372:AMU655444 AWQ655372:AWQ655444 BGM655372:BGM655444 BQI655372:BQI655444 CAE655372:CAE655444 CKA655372:CKA655444 CTW655372:CTW655444 DDS655372:DDS655444 DNO655372:DNO655444 DXK655372:DXK655444 EHG655372:EHG655444 ERC655372:ERC655444 FAY655372:FAY655444 FKU655372:FKU655444 FUQ655372:FUQ655444 GEM655372:GEM655444 GOI655372:GOI655444 GYE655372:GYE655444 HIA655372:HIA655444 HRW655372:HRW655444 IBS655372:IBS655444 ILO655372:ILO655444 IVK655372:IVK655444 JFG655372:JFG655444 JPC655372:JPC655444 JYY655372:JYY655444 KIU655372:KIU655444 KSQ655372:KSQ655444 LCM655372:LCM655444 LMI655372:LMI655444 LWE655372:LWE655444 MGA655372:MGA655444 MPW655372:MPW655444 MZS655372:MZS655444 NJO655372:NJO655444 NTK655372:NTK655444 ODG655372:ODG655444 ONC655372:ONC655444 OWY655372:OWY655444 PGU655372:PGU655444 PQQ655372:PQQ655444 QAM655372:QAM655444 QKI655372:QKI655444 QUE655372:QUE655444 REA655372:REA655444 RNW655372:RNW655444 RXS655372:RXS655444 SHO655372:SHO655444 SRK655372:SRK655444 TBG655372:TBG655444 TLC655372:TLC655444 TUY655372:TUY655444 UEU655372:UEU655444 UOQ655372:UOQ655444 UYM655372:UYM655444 VII655372:VII655444 VSE655372:VSE655444 WCA655372:WCA655444 WLW655372:WLW655444 WVS655372:WVS655444 K720908:K720980 JG720908:JG720980 TC720908:TC720980 ACY720908:ACY720980 AMU720908:AMU720980 AWQ720908:AWQ720980 BGM720908:BGM720980 BQI720908:BQI720980 CAE720908:CAE720980 CKA720908:CKA720980 CTW720908:CTW720980 DDS720908:DDS720980 DNO720908:DNO720980 DXK720908:DXK720980 EHG720908:EHG720980 ERC720908:ERC720980 FAY720908:FAY720980 FKU720908:FKU720980 FUQ720908:FUQ720980 GEM720908:GEM720980 GOI720908:GOI720980 GYE720908:GYE720980 HIA720908:HIA720980 HRW720908:HRW720980 IBS720908:IBS720980 ILO720908:ILO720980 IVK720908:IVK720980 JFG720908:JFG720980 JPC720908:JPC720980 JYY720908:JYY720980 KIU720908:KIU720980 KSQ720908:KSQ720980 LCM720908:LCM720980 LMI720908:LMI720980 LWE720908:LWE720980 MGA720908:MGA720980 MPW720908:MPW720980 MZS720908:MZS720980 NJO720908:NJO720980 NTK720908:NTK720980 ODG720908:ODG720980 ONC720908:ONC720980 OWY720908:OWY720980 PGU720908:PGU720980 PQQ720908:PQQ720980 QAM720908:QAM720980 QKI720908:QKI720980 QUE720908:QUE720980 REA720908:REA720980 RNW720908:RNW720980 RXS720908:RXS720980 SHO720908:SHO720980 SRK720908:SRK720980 TBG720908:TBG720980 TLC720908:TLC720980 TUY720908:TUY720980 UEU720908:UEU720980 UOQ720908:UOQ720980 UYM720908:UYM720980 VII720908:VII720980 VSE720908:VSE720980 WCA720908:WCA720980 WLW720908:WLW720980 WVS720908:WVS720980 K786444:K786516 JG786444:JG786516 TC786444:TC786516 ACY786444:ACY786516 AMU786444:AMU786516 AWQ786444:AWQ786516 BGM786444:BGM786516 BQI786444:BQI786516 CAE786444:CAE786516 CKA786444:CKA786516 CTW786444:CTW786516 DDS786444:DDS786516 DNO786444:DNO786516 DXK786444:DXK786516 EHG786444:EHG786516 ERC786444:ERC786516 FAY786444:FAY786516 FKU786444:FKU786516 FUQ786444:FUQ786516 GEM786444:GEM786516 GOI786444:GOI786516 GYE786444:GYE786516 HIA786444:HIA786516 HRW786444:HRW786516 IBS786444:IBS786516 ILO786444:ILO786516 IVK786444:IVK786516 JFG786444:JFG786516 JPC786444:JPC786516 JYY786444:JYY786516 KIU786444:KIU786516 KSQ786444:KSQ786516 LCM786444:LCM786516 LMI786444:LMI786516 LWE786444:LWE786516 MGA786444:MGA786516 MPW786444:MPW786516 MZS786444:MZS786516 NJO786444:NJO786516 NTK786444:NTK786516 ODG786444:ODG786516 ONC786444:ONC786516 OWY786444:OWY786516 PGU786444:PGU786516 PQQ786444:PQQ786516 QAM786444:QAM786516 QKI786444:QKI786516 QUE786444:QUE786516 REA786444:REA786516 RNW786444:RNW786516 RXS786444:RXS786516 SHO786444:SHO786516 SRK786444:SRK786516 TBG786444:TBG786516 TLC786444:TLC786516 TUY786444:TUY786516 UEU786444:UEU786516 UOQ786444:UOQ786516 UYM786444:UYM786516 VII786444:VII786516 VSE786444:VSE786516 WCA786444:WCA786516 WLW786444:WLW786516 WVS786444:WVS786516 K851980:K852052 JG851980:JG852052 TC851980:TC852052 ACY851980:ACY852052 AMU851980:AMU852052 AWQ851980:AWQ852052 BGM851980:BGM852052 BQI851980:BQI852052 CAE851980:CAE852052 CKA851980:CKA852052 CTW851980:CTW852052 DDS851980:DDS852052 DNO851980:DNO852052 DXK851980:DXK852052 EHG851980:EHG852052 ERC851980:ERC852052 FAY851980:FAY852052 FKU851980:FKU852052 FUQ851980:FUQ852052 GEM851980:GEM852052 GOI851980:GOI852052 GYE851980:GYE852052 HIA851980:HIA852052 HRW851980:HRW852052 IBS851980:IBS852052 ILO851980:ILO852052 IVK851980:IVK852052 JFG851980:JFG852052 JPC851980:JPC852052 JYY851980:JYY852052 KIU851980:KIU852052 KSQ851980:KSQ852052 LCM851980:LCM852052 LMI851980:LMI852052 LWE851980:LWE852052 MGA851980:MGA852052 MPW851980:MPW852052 MZS851980:MZS852052 NJO851980:NJO852052 NTK851980:NTK852052 ODG851980:ODG852052 ONC851980:ONC852052 OWY851980:OWY852052 PGU851980:PGU852052 PQQ851980:PQQ852052 QAM851980:QAM852052 QKI851980:QKI852052 QUE851980:QUE852052 REA851980:REA852052 RNW851980:RNW852052 RXS851980:RXS852052 SHO851980:SHO852052 SRK851980:SRK852052 TBG851980:TBG852052 TLC851980:TLC852052 TUY851980:TUY852052 UEU851980:UEU852052 UOQ851980:UOQ852052 UYM851980:UYM852052 VII851980:VII852052 VSE851980:VSE852052 WCA851980:WCA852052 WLW851980:WLW852052 WVS851980:WVS852052 K917516:K917588 JG917516:JG917588 TC917516:TC917588 ACY917516:ACY917588 AMU917516:AMU917588 AWQ917516:AWQ917588 BGM917516:BGM917588 BQI917516:BQI917588 CAE917516:CAE917588 CKA917516:CKA917588 CTW917516:CTW917588 DDS917516:DDS917588 DNO917516:DNO917588 DXK917516:DXK917588 EHG917516:EHG917588 ERC917516:ERC917588 FAY917516:FAY917588 FKU917516:FKU917588 FUQ917516:FUQ917588 GEM917516:GEM917588 GOI917516:GOI917588 GYE917516:GYE917588 HIA917516:HIA917588 HRW917516:HRW917588 IBS917516:IBS917588 ILO917516:ILO917588 IVK917516:IVK917588 JFG917516:JFG917588 JPC917516:JPC917588 JYY917516:JYY917588 KIU917516:KIU917588 KSQ917516:KSQ917588 LCM917516:LCM917588 LMI917516:LMI917588 LWE917516:LWE917588 MGA917516:MGA917588 MPW917516:MPW917588 MZS917516:MZS917588 NJO917516:NJO917588 NTK917516:NTK917588 ODG917516:ODG917588 ONC917516:ONC917588 OWY917516:OWY917588 PGU917516:PGU917588 PQQ917516:PQQ917588 QAM917516:QAM917588 QKI917516:QKI917588 QUE917516:QUE917588 REA917516:REA917588 RNW917516:RNW917588 RXS917516:RXS917588 SHO917516:SHO917588 SRK917516:SRK917588 TBG917516:TBG917588 TLC917516:TLC917588 TUY917516:TUY917588 UEU917516:UEU917588 UOQ917516:UOQ917588 UYM917516:UYM917588 VII917516:VII917588 VSE917516:VSE917588 WCA917516:WCA917588 WLW917516:WLW917588 WVS917516:WVS917588 K983052:K983124 JG983052:JG983124 TC983052:TC983124 ACY983052:ACY983124 AMU983052:AMU983124 AWQ983052:AWQ983124 BGM983052:BGM983124 BQI983052:BQI983124 CAE983052:CAE983124 CKA983052:CKA983124 CTW983052:CTW983124 DDS983052:DDS983124 DNO983052:DNO983124 DXK983052:DXK983124 EHG983052:EHG983124 ERC983052:ERC983124 FAY983052:FAY983124 FKU983052:FKU983124 FUQ983052:FUQ983124 GEM983052:GEM983124 GOI983052:GOI983124 GYE983052:GYE983124 HIA983052:HIA983124 HRW983052:HRW983124 IBS983052:IBS983124 ILO983052:ILO983124 IVK983052:IVK983124 JFG983052:JFG983124 JPC983052:JPC983124 JYY983052:JYY983124 KIU983052:KIU983124 KSQ983052:KSQ983124 LCM983052:LCM983124 LMI983052:LMI983124 LWE983052:LWE983124 MGA983052:MGA983124 MPW983052:MPW983124 MZS983052:MZS983124 NJO983052:NJO983124 NTK983052:NTK983124 ODG983052:ODG983124 ONC983052:ONC983124 OWY983052:OWY983124 PGU983052:PGU983124 PQQ983052:PQQ983124 QAM983052:QAM983124 QKI983052:QKI983124 QUE983052:QUE983124 REA983052:REA983124 RNW983052:RNW983124 RXS983052:RXS983124 SHO983052:SHO983124 SRK983052:SRK983124 TBG983052:TBG983124 TLC983052:TLC983124 TUY983052:TUY983124 UEU983052:UEU983124 UOQ983052:UOQ983124 UYM983052:UYM983124 VII983052:VII983124 VSE983052:VSE983124 WCA983052:WCA983124 WLW983052:WLW983124 WVS983052:WVS983124">
      <formula1>$V$11:$V$84</formula1>
    </dataValidation>
    <dataValidation allowBlank="1" showInputMessage="1" showErrorMessage="1" promptTitle="PACC" prompt="Digite la fuente de financiamiento del procedimiento de referencia." sqref="L12:L84 JH12:JH84 TD12:TD84 ACZ12:ACZ84 AMV12:AMV84 AWR12:AWR84 BGN12:BGN84 BQJ12:BQJ84 CAF12:CAF84 CKB12:CKB84 CTX12:CTX84 DDT12:DDT84 DNP12:DNP84 DXL12:DXL84 EHH12:EHH84 ERD12:ERD84 FAZ12:FAZ84 FKV12:FKV84 FUR12:FUR84 GEN12:GEN84 GOJ12:GOJ84 GYF12:GYF84 HIB12:HIB84 HRX12:HRX84 IBT12:IBT84 ILP12:ILP84 IVL12:IVL84 JFH12:JFH84 JPD12:JPD84 JYZ12:JYZ84 KIV12:KIV84 KSR12:KSR84 LCN12:LCN84 LMJ12:LMJ84 LWF12:LWF84 MGB12:MGB84 MPX12:MPX84 MZT12:MZT84 NJP12:NJP84 NTL12:NTL84 ODH12:ODH84 OND12:OND84 OWZ12:OWZ84 PGV12:PGV84 PQR12:PQR84 QAN12:QAN84 QKJ12:QKJ84 QUF12:QUF84 REB12:REB84 RNX12:RNX84 RXT12:RXT84 SHP12:SHP84 SRL12:SRL84 TBH12:TBH84 TLD12:TLD84 TUZ12:TUZ84 UEV12:UEV84 UOR12:UOR84 UYN12:UYN84 VIJ12:VIJ84 VSF12:VSF84 WCB12:WCB84 WLX12:WLX84 WVT12:WVT84 L65548:L65620 JH65548:JH65620 TD65548:TD65620 ACZ65548:ACZ65620 AMV65548:AMV65620 AWR65548:AWR65620 BGN65548:BGN65620 BQJ65548:BQJ65620 CAF65548:CAF65620 CKB65548:CKB65620 CTX65548:CTX65620 DDT65548:DDT65620 DNP65548:DNP65620 DXL65548:DXL65620 EHH65548:EHH65620 ERD65548:ERD65620 FAZ65548:FAZ65620 FKV65548:FKV65620 FUR65548:FUR65620 GEN65548:GEN65620 GOJ65548:GOJ65620 GYF65548:GYF65620 HIB65548:HIB65620 HRX65548:HRX65620 IBT65548:IBT65620 ILP65548:ILP65620 IVL65548:IVL65620 JFH65548:JFH65620 JPD65548:JPD65620 JYZ65548:JYZ65620 KIV65548:KIV65620 KSR65548:KSR65620 LCN65548:LCN65620 LMJ65548:LMJ65620 LWF65548:LWF65620 MGB65548:MGB65620 MPX65548:MPX65620 MZT65548:MZT65620 NJP65548:NJP65620 NTL65548:NTL65620 ODH65548:ODH65620 OND65548:OND65620 OWZ65548:OWZ65620 PGV65548:PGV65620 PQR65548:PQR65620 QAN65548:QAN65620 QKJ65548:QKJ65620 QUF65548:QUF65620 REB65548:REB65620 RNX65548:RNX65620 RXT65548:RXT65620 SHP65548:SHP65620 SRL65548:SRL65620 TBH65548:TBH65620 TLD65548:TLD65620 TUZ65548:TUZ65620 UEV65548:UEV65620 UOR65548:UOR65620 UYN65548:UYN65620 VIJ65548:VIJ65620 VSF65548:VSF65620 WCB65548:WCB65620 WLX65548:WLX65620 WVT65548:WVT65620 L131084:L131156 JH131084:JH131156 TD131084:TD131156 ACZ131084:ACZ131156 AMV131084:AMV131156 AWR131084:AWR131156 BGN131084:BGN131156 BQJ131084:BQJ131156 CAF131084:CAF131156 CKB131084:CKB131156 CTX131084:CTX131156 DDT131084:DDT131156 DNP131084:DNP131156 DXL131084:DXL131156 EHH131084:EHH131156 ERD131084:ERD131156 FAZ131084:FAZ131156 FKV131084:FKV131156 FUR131084:FUR131156 GEN131084:GEN131156 GOJ131084:GOJ131156 GYF131084:GYF131156 HIB131084:HIB131156 HRX131084:HRX131156 IBT131084:IBT131156 ILP131084:ILP131156 IVL131084:IVL131156 JFH131084:JFH131156 JPD131084:JPD131156 JYZ131084:JYZ131156 KIV131084:KIV131156 KSR131084:KSR131156 LCN131084:LCN131156 LMJ131084:LMJ131156 LWF131084:LWF131156 MGB131084:MGB131156 MPX131084:MPX131156 MZT131084:MZT131156 NJP131084:NJP131156 NTL131084:NTL131156 ODH131084:ODH131156 OND131084:OND131156 OWZ131084:OWZ131156 PGV131084:PGV131156 PQR131084:PQR131156 QAN131084:QAN131156 QKJ131084:QKJ131156 QUF131084:QUF131156 REB131084:REB131156 RNX131084:RNX131156 RXT131084:RXT131156 SHP131084:SHP131156 SRL131084:SRL131156 TBH131084:TBH131156 TLD131084:TLD131156 TUZ131084:TUZ131156 UEV131084:UEV131156 UOR131084:UOR131156 UYN131084:UYN131156 VIJ131084:VIJ131156 VSF131084:VSF131156 WCB131084:WCB131156 WLX131084:WLX131156 WVT131084:WVT131156 L196620:L196692 JH196620:JH196692 TD196620:TD196692 ACZ196620:ACZ196692 AMV196620:AMV196692 AWR196620:AWR196692 BGN196620:BGN196692 BQJ196620:BQJ196692 CAF196620:CAF196692 CKB196620:CKB196692 CTX196620:CTX196692 DDT196620:DDT196692 DNP196620:DNP196692 DXL196620:DXL196692 EHH196620:EHH196692 ERD196620:ERD196692 FAZ196620:FAZ196692 FKV196620:FKV196692 FUR196620:FUR196692 GEN196620:GEN196692 GOJ196620:GOJ196692 GYF196620:GYF196692 HIB196620:HIB196692 HRX196620:HRX196692 IBT196620:IBT196692 ILP196620:ILP196692 IVL196620:IVL196692 JFH196620:JFH196692 JPD196620:JPD196692 JYZ196620:JYZ196692 KIV196620:KIV196692 KSR196620:KSR196692 LCN196620:LCN196692 LMJ196620:LMJ196692 LWF196620:LWF196692 MGB196620:MGB196692 MPX196620:MPX196692 MZT196620:MZT196692 NJP196620:NJP196692 NTL196620:NTL196692 ODH196620:ODH196692 OND196620:OND196692 OWZ196620:OWZ196692 PGV196620:PGV196692 PQR196620:PQR196692 QAN196620:QAN196692 QKJ196620:QKJ196692 QUF196620:QUF196692 REB196620:REB196692 RNX196620:RNX196692 RXT196620:RXT196692 SHP196620:SHP196692 SRL196620:SRL196692 TBH196620:TBH196692 TLD196620:TLD196692 TUZ196620:TUZ196692 UEV196620:UEV196692 UOR196620:UOR196692 UYN196620:UYN196692 VIJ196620:VIJ196692 VSF196620:VSF196692 WCB196620:WCB196692 WLX196620:WLX196692 WVT196620:WVT196692 L262156:L262228 JH262156:JH262228 TD262156:TD262228 ACZ262156:ACZ262228 AMV262156:AMV262228 AWR262156:AWR262228 BGN262156:BGN262228 BQJ262156:BQJ262228 CAF262156:CAF262228 CKB262156:CKB262228 CTX262156:CTX262228 DDT262156:DDT262228 DNP262156:DNP262228 DXL262156:DXL262228 EHH262156:EHH262228 ERD262156:ERD262228 FAZ262156:FAZ262228 FKV262156:FKV262228 FUR262156:FUR262228 GEN262156:GEN262228 GOJ262156:GOJ262228 GYF262156:GYF262228 HIB262156:HIB262228 HRX262156:HRX262228 IBT262156:IBT262228 ILP262156:ILP262228 IVL262156:IVL262228 JFH262156:JFH262228 JPD262156:JPD262228 JYZ262156:JYZ262228 KIV262156:KIV262228 KSR262156:KSR262228 LCN262156:LCN262228 LMJ262156:LMJ262228 LWF262156:LWF262228 MGB262156:MGB262228 MPX262156:MPX262228 MZT262156:MZT262228 NJP262156:NJP262228 NTL262156:NTL262228 ODH262156:ODH262228 OND262156:OND262228 OWZ262156:OWZ262228 PGV262156:PGV262228 PQR262156:PQR262228 QAN262156:QAN262228 QKJ262156:QKJ262228 QUF262156:QUF262228 REB262156:REB262228 RNX262156:RNX262228 RXT262156:RXT262228 SHP262156:SHP262228 SRL262156:SRL262228 TBH262156:TBH262228 TLD262156:TLD262228 TUZ262156:TUZ262228 UEV262156:UEV262228 UOR262156:UOR262228 UYN262156:UYN262228 VIJ262156:VIJ262228 VSF262156:VSF262228 WCB262156:WCB262228 WLX262156:WLX262228 WVT262156:WVT262228 L327692:L327764 JH327692:JH327764 TD327692:TD327764 ACZ327692:ACZ327764 AMV327692:AMV327764 AWR327692:AWR327764 BGN327692:BGN327764 BQJ327692:BQJ327764 CAF327692:CAF327764 CKB327692:CKB327764 CTX327692:CTX327764 DDT327692:DDT327764 DNP327692:DNP327764 DXL327692:DXL327764 EHH327692:EHH327764 ERD327692:ERD327764 FAZ327692:FAZ327764 FKV327692:FKV327764 FUR327692:FUR327764 GEN327692:GEN327764 GOJ327692:GOJ327764 GYF327692:GYF327764 HIB327692:HIB327764 HRX327692:HRX327764 IBT327692:IBT327764 ILP327692:ILP327764 IVL327692:IVL327764 JFH327692:JFH327764 JPD327692:JPD327764 JYZ327692:JYZ327764 KIV327692:KIV327764 KSR327692:KSR327764 LCN327692:LCN327764 LMJ327692:LMJ327764 LWF327692:LWF327764 MGB327692:MGB327764 MPX327692:MPX327764 MZT327692:MZT327764 NJP327692:NJP327764 NTL327692:NTL327764 ODH327692:ODH327764 OND327692:OND327764 OWZ327692:OWZ327764 PGV327692:PGV327764 PQR327692:PQR327764 QAN327692:QAN327764 QKJ327692:QKJ327764 QUF327692:QUF327764 REB327692:REB327764 RNX327692:RNX327764 RXT327692:RXT327764 SHP327692:SHP327764 SRL327692:SRL327764 TBH327692:TBH327764 TLD327692:TLD327764 TUZ327692:TUZ327764 UEV327692:UEV327764 UOR327692:UOR327764 UYN327692:UYN327764 VIJ327692:VIJ327764 VSF327692:VSF327764 WCB327692:WCB327764 WLX327692:WLX327764 WVT327692:WVT327764 L393228:L393300 JH393228:JH393300 TD393228:TD393300 ACZ393228:ACZ393300 AMV393228:AMV393300 AWR393228:AWR393300 BGN393228:BGN393300 BQJ393228:BQJ393300 CAF393228:CAF393300 CKB393228:CKB393300 CTX393228:CTX393300 DDT393228:DDT393300 DNP393228:DNP393300 DXL393228:DXL393300 EHH393228:EHH393300 ERD393228:ERD393300 FAZ393228:FAZ393300 FKV393228:FKV393300 FUR393228:FUR393300 GEN393228:GEN393300 GOJ393228:GOJ393300 GYF393228:GYF393300 HIB393228:HIB393300 HRX393228:HRX393300 IBT393228:IBT393300 ILP393228:ILP393300 IVL393228:IVL393300 JFH393228:JFH393300 JPD393228:JPD393300 JYZ393228:JYZ393300 KIV393228:KIV393300 KSR393228:KSR393300 LCN393228:LCN393300 LMJ393228:LMJ393300 LWF393228:LWF393300 MGB393228:MGB393300 MPX393228:MPX393300 MZT393228:MZT393300 NJP393228:NJP393300 NTL393228:NTL393300 ODH393228:ODH393300 OND393228:OND393300 OWZ393228:OWZ393300 PGV393228:PGV393300 PQR393228:PQR393300 QAN393228:QAN393300 QKJ393228:QKJ393300 QUF393228:QUF393300 REB393228:REB393300 RNX393228:RNX393300 RXT393228:RXT393300 SHP393228:SHP393300 SRL393228:SRL393300 TBH393228:TBH393300 TLD393228:TLD393300 TUZ393228:TUZ393300 UEV393228:UEV393300 UOR393228:UOR393300 UYN393228:UYN393300 VIJ393228:VIJ393300 VSF393228:VSF393300 WCB393228:WCB393300 WLX393228:WLX393300 WVT393228:WVT393300 L458764:L458836 JH458764:JH458836 TD458764:TD458836 ACZ458764:ACZ458836 AMV458764:AMV458836 AWR458764:AWR458836 BGN458764:BGN458836 BQJ458764:BQJ458836 CAF458764:CAF458836 CKB458764:CKB458836 CTX458764:CTX458836 DDT458764:DDT458836 DNP458764:DNP458836 DXL458764:DXL458836 EHH458764:EHH458836 ERD458764:ERD458836 FAZ458764:FAZ458836 FKV458764:FKV458836 FUR458764:FUR458836 GEN458764:GEN458836 GOJ458764:GOJ458836 GYF458764:GYF458836 HIB458764:HIB458836 HRX458764:HRX458836 IBT458764:IBT458836 ILP458764:ILP458836 IVL458764:IVL458836 JFH458764:JFH458836 JPD458764:JPD458836 JYZ458764:JYZ458836 KIV458764:KIV458836 KSR458764:KSR458836 LCN458764:LCN458836 LMJ458764:LMJ458836 LWF458764:LWF458836 MGB458764:MGB458836 MPX458764:MPX458836 MZT458764:MZT458836 NJP458764:NJP458836 NTL458764:NTL458836 ODH458764:ODH458836 OND458764:OND458836 OWZ458764:OWZ458836 PGV458764:PGV458836 PQR458764:PQR458836 QAN458764:QAN458836 QKJ458764:QKJ458836 QUF458764:QUF458836 REB458764:REB458836 RNX458764:RNX458836 RXT458764:RXT458836 SHP458764:SHP458836 SRL458764:SRL458836 TBH458764:TBH458836 TLD458764:TLD458836 TUZ458764:TUZ458836 UEV458764:UEV458836 UOR458764:UOR458836 UYN458764:UYN458836 VIJ458764:VIJ458836 VSF458764:VSF458836 WCB458764:WCB458836 WLX458764:WLX458836 WVT458764:WVT458836 L524300:L524372 JH524300:JH524372 TD524300:TD524372 ACZ524300:ACZ524372 AMV524300:AMV524372 AWR524300:AWR524372 BGN524300:BGN524372 BQJ524300:BQJ524372 CAF524300:CAF524372 CKB524300:CKB524372 CTX524300:CTX524372 DDT524300:DDT524372 DNP524300:DNP524372 DXL524300:DXL524372 EHH524300:EHH524372 ERD524300:ERD524372 FAZ524300:FAZ524372 FKV524300:FKV524372 FUR524300:FUR524372 GEN524300:GEN524372 GOJ524300:GOJ524372 GYF524300:GYF524372 HIB524300:HIB524372 HRX524300:HRX524372 IBT524300:IBT524372 ILP524300:ILP524372 IVL524300:IVL524372 JFH524300:JFH524372 JPD524300:JPD524372 JYZ524300:JYZ524372 KIV524300:KIV524372 KSR524300:KSR524372 LCN524300:LCN524372 LMJ524300:LMJ524372 LWF524300:LWF524372 MGB524300:MGB524372 MPX524300:MPX524372 MZT524300:MZT524372 NJP524300:NJP524372 NTL524300:NTL524372 ODH524300:ODH524372 OND524300:OND524372 OWZ524300:OWZ524372 PGV524300:PGV524372 PQR524300:PQR524372 QAN524300:QAN524372 QKJ524300:QKJ524372 QUF524300:QUF524372 REB524300:REB524372 RNX524300:RNX524372 RXT524300:RXT524372 SHP524300:SHP524372 SRL524300:SRL524372 TBH524300:TBH524372 TLD524300:TLD524372 TUZ524300:TUZ524372 UEV524300:UEV524372 UOR524300:UOR524372 UYN524300:UYN524372 VIJ524300:VIJ524372 VSF524300:VSF524372 WCB524300:WCB524372 WLX524300:WLX524372 WVT524300:WVT524372 L589836:L589908 JH589836:JH589908 TD589836:TD589908 ACZ589836:ACZ589908 AMV589836:AMV589908 AWR589836:AWR589908 BGN589836:BGN589908 BQJ589836:BQJ589908 CAF589836:CAF589908 CKB589836:CKB589908 CTX589836:CTX589908 DDT589836:DDT589908 DNP589836:DNP589908 DXL589836:DXL589908 EHH589836:EHH589908 ERD589836:ERD589908 FAZ589836:FAZ589908 FKV589836:FKV589908 FUR589836:FUR589908 GEN589836:GEN589908 GOJ589836:GOJ589908 GYF589836:GYF589908 HIB589836:HIB589908 HRX589836:HRX589908 IBT589836:IBT589908 ILP589836:ILP589908 IVL589836:IVL589908 JFH589836:JFH589908 JPD589836:JPD589908 JYZ589836:JYZ589908 KIV589836:KIV589908 KSR589836:KSR589908 LCN589836:LCN589908 LMJ589836:LMJ589908 LWF589836:LWF589908 MGB589836:MGB589908 MPX589836:MPX589908 MZT589836:MZT589908 NJP589836:NJP589908 NTL589836:NTL589908 ODH589836:ODH589908 OND589836:OND589908 OWZ589836:OWZ589908 PGV589836:PGV589908 PQR589836:PQR589908 QAN589836:QAN589908 QKJ589836:QKJ589908 QUF589836:QUF589908 REB589836:REB589908 RNX589836:RNX589908 RXT589836:RXT589908 SHP589836:SHP589908 SRL589836:SRL589908 TBH589836:TBH589908 TLD589836:TLD589908 TUZ589836:TUZ589908 UEV589836:UEV589908 UOR589836:UOR589908 UYN589836:UYN589908 VIJ589836:VIJ589908 VSF589836:VSF589908 WCB589836:WCB589908 WLX589836:WLX589908 WVT589836:WVT589908 L655372:L655444 JH655372:JH655444 TD655372:TD655444 ACZ655372:ACZ655444 AMV655372:AMV655444 AWR655372:AWR655444 BGN655372:BGN655444 BQJ655372:BQJ655444 CAF655372:CAF655444 CKB655372:CKB655444 CTX655372:CTX655444 DDT655372:DDT655444 DNP655372:DNP655444 DXL655372:DXL655444 EHH655372:EHH655444 ERD655372:ERD655444 FAZ655372:FAZ655444 FKV655372:FKV655444 FUR655372:FUR655444 GEN655372:GEN655444 GOJ655372:GOJ655444 GYF655372:GYF655444 HIB655372:HIB655444 HRX655372:HRX655444 IBT655372:IBT655444 ILP655372:ILP655444 IVL655372:IVL655444 JFH655372:JFH655444 JPD655372:JPD655444 JYZ655372:JYZ655444 KIV655372:KIV655444 KSR655372:KSR655444 LCN655372:LCN655444 LMJ655372:LMJ655444 LWF655372:LWF655444 MGB655372:MGB655444 MPX655372:MPX655444 MZT655372:MZT655444 NJP655372:NJP655444 NTL655372:NTL655444 ODH655372:ODH655444 OND655372:OND655444 OWZ655372:OWZ655444 PGV655372:PGV655444 PQR655372:PQR655444 QAN655372:QAN655444 QKJ655372:QKJ655444 QUF655372:QUF655444 REB655372:REB655444 RNX655372:RNX655444 RXT655372:RXT655444 SHP655372:SHP655444 SRL655372:SRL655444 TBH655372:TBH655444 TLD655372:TLD655444 TUZ655372:TUZ655444 UEV655372:UEV655444 UOR655372:UOR655444 UYN655372:UYN655444 VIJ655372:VIJ655444 VSF655372:VSF655444 WCB655372:WCB655444 WLX655372:WLX655444 WVT655372:WVT655444 L720908:L720980 JH720908:JH720980 TD720908:TD720980 ACZ720908:ACZ720980 AMV720908:AMV720980 AWR720908:AWR720980 BGN720908:BGN720980 BQJ720908:BQJ720980 CAF720908:CAF720980 CKB720908:CKB720980 CTX720908:CTX720980 DDT720908:DDT720980 DNP720908:DNP720980 DXL720908:DXL720980 EHH720908:EHH720980 ERD720908:ERD720980 FAZ720908:FAZ720980 FKV720908:FKV720980 FUR720908:FUR720980 GEN720908:GEN720980 GOJ720908:GOJ720980 GYF720908:GYF720980 HIB720908:HIB720980 HRX720908:HRX720980 IBT720908:IBT720980 ILP720908:ILP720980 IVL720908:IVL720980 JFH720908:JFH720980 JPD720908:JPD720980 JYZ720908:JYZ720980 KIV720908:KIV720980 KSR720908:KSR720980 LCN720908:LCN720980 LMJ720908:LMJ720980 LWF720908:LWF720980 MGB720908:MGB720980 MPX720908:MPX720980 MZT720908:MZT720980 NJP720908:NJP720980 NTL720908:NTL720980 ODH720908:ODH720980 OND720908:OND720980 OWZ720908:OWZ720980 PGV720908:PGV720980 PQR720908:PQR720980 QAN720908:QAN720980 QKJ720908:QKJ720980 QUF720908:QUF720980 REB720908:REB720980 RNX720908:RNX720980 RXT720908:RXT720980 SHP720908:SHP720980 SRL720908:SRL720980 TBH720908:TBH720980 TLD720908:TLD720980 TUZ720908:TUZ720980 UEV720908:UEV720980 UOR720908:UOR720980 UYN720908:UYN720980 VIJ720908:VIJ720980 VSF720908:VSF720980 WCB720908:WCB720980 WLX720908:WLX720980 WVT720908:WVT720980 L786444:L786516 JH786444:JH786516 TD786444:TD786516 ACZ786444:ACZ786516 AMV786444:AMV786516 AWR786444:AWR786516 BGN786444:BGN786516 BQJ786444:BQJ786516 CAF786444:CAF786516 CKB786444:CKB786516 CTX786444:CTX786516 DDT786444:DDT786516 DNP786444:DNP786516 DXL786444:DXL786516 EHH786444:EHH786516 ERD786444:ERD786516 FAZ786444:FAZ786516 FKV786444:FKV786516 FUR786444:FUR786516 GEN786444:GEN786516 GOJ786444:GOJ786516 GYF786444:GYF786516 HIB786444:HIB786516 HRX786444:HRX786516 IBT786444:IBT786516 ILP786444:ILP786516 IVL786444:IVL786516 JFH786444:JFH786516 JPD786444:JPD786516 JYZ786444:JYZ786516 KIV786444:KIV786516 KSR786444:KSR786516 LCN786444:LCN786516 LMJ786444:LMJ786516 LWF786444:LWF786516 MGB786444:MGB786516 MPX786444:MPX786516 MZT786444:MZT786516 NJP786444:NJP786516 NTL786444:NTL786516 ODH786444:ODH786516 OND786444:OND786516 OWZ786444:OWZ786516 PGV786444:PGV786516 PQR786444:PQR786516 QAN786444:QAN786516 QKJ786444:QKJ786516 QUF786444:QUF786516 REB786444:REB786516 RNX786444:RNX786516 RXT786444:RXT786516 SHP786444:SHP786516 SRL786444:SRL786516 TBH786444:TBH786516 TLD786444:TLD786516 TUZ786444:TUZ786516 UEV786444:UEV786516 UOR786444:UOR786516 UYN786444:UYN786516 VIJ786444:VIJ786516 VSF786444:VSF786516 WCB786444:WCB786516 WLX786444:WLX786516 WVT786444:WVT786516 L851980:L852052 JH851980:JH852052 TD851980:TD852052 ACZ851980:ACZ852052 AMV851980:AMV852052 AWR851980:AWR852052 BGN851980:BGN852052 BQJ851980:BQJ852052 CAF851980:CAF852052 CKB851980:CKB852052 CTX851980:CTX852052 DDT851980:DDT852052 DNP851980:DNP852052 DXL851980:DXL852052 EHH851980:EHH852052 ERD851980:ERD852052 FAZ851980:FAZ852052 FKV851980:FKV852052 FUR851980:FUR852052 GEN851980:GEN852052 GOJ851980:GOJ852052 GYF851980:GYF852052 HIB851980:HIB852052 HRX851980:HRX852052 IBT851980:IBT852052 ILP851980:ILP852052 IVL851980:IVL852052 JFH851980:JFH852052 JPD851980:JPD852052 JYZ851980:JYZ852052 KIV851980:KIV852052 KSR851980:KSR852052 LCN851980:LCN852052 LMJ851980:LMJ852052 LWF851980:LWF852052 MGB851980:MGB852052 MPX851980:MPX852052 MZT851980:MZT852052 NJP851980:NJP852052 NTL851980:NTL852052 ODH851980:ODH852052 OND851980:OND852052 OWZ851980:OWZ852052 PGV851980:PGV852052 PQR851980:PQR852052 QAN851980:QAN852052 QKJ851980:QKJ852052 QUF851980:QUF852052 REB851980:REB852052 RNX851980:RNX852052 RXT851980:RXT852052 SHP851980:SHP852052 SRL851980:SRL852052 TBH851980:TBH852052 TLD851980:TLD852052 TUZ851980:TUZ852052 UEV851980:UEV852052 UOR851980:UOR852052 UYN851980:UYN852052 VIJ851980:VIJ852052 VSF851980:VSF852052 WCB851980:WCB852052 WLX851980:WLX852052 WVT851980:WVT852052 L917516:L917588 JH917516:JH917588 TD917516:TD917588 ACZ917516:ACZ917588 AMV917516:AMV917588 AWR917516:AWR917588 BGN917516:BGN917588 BQJ917516:BQJ917588 CAF917516:CAF917588 CKB917516:CKB917588 CTX917516:CTX917588 DDT917516:DDT917588 DNP917516:DNP917588 DXL917516:DXL917588 EHH917516:EHH917588 ERD917516:ERD917588 FAZ917516:FAZ917588 FKV917516:FKV917588 FUR917516:FUR917588 GEN917516:GEN917588 GOJ917516:GOJ917588 GYF917516:GYF917588 HIB917516:HIB917588 HRX917516:HRX917588 IBT917516:IBT917588 ILP917516:ILP917588 IVL917516:IVL917588 JFH917516:JFH917588 JPD917516:JPD917588 JYZ917516:JYZ917588 KIV917516:KIV917588 KSR917516:KSR917588 LCN917516:LCN917588 LMJ917516:LMJ917588 LWF917516:LWF917588 MGB917516:MGB917588 MPX917516:MPX917588 MZT917516:MZT917588 NJP917516:NJP917588 NTL917516:NTL917588 ODH917516:ODH917588 OND917516:OND917588 OWZ917516:OWZ917588 PGV917516:PGV917588 PQR917516:PQR917588 QAN917516:QAN917588 QKJ917516:QKJ917588 QUF917516:QUF917588 REB917516:REB917588 RNX917516:RNX917588 RXT917516:RXT917588 SHP917516:SHP917588 SRL917516:SRL917588 TBH917516:TBH917588 TLD917516:TLD917588 TUZ917516:TUZ917588 UEV917516:UEV917588 UOR917516:UOR917588 UYN917516:UYN917588 VIJ917516:VIJ917588 VSF917516:VSF917588 WCB917516:WCB917588 WLX917516:WLX917588 WVT917516:WVT917588 L983052:L983124 JH983052:JH983124 TD983052:TD983124 ACZ983052:ACZ983124 AMV983052:AMV983124 AWR983052:AWR983124 BGN983052:BGN983124 BQJ983052:BQJ983124 CAF983052:CAF983124 CKB983052:CKB983124 CTX983052:CTX983124 DDT983052:DDT983124 DNP983052:DNP983124 DXL983052:DXL983124 EHH983052:EHH983124 ERD983052:ERD983124 FAZ983052:FAZ983124 FKV983052:FKV983124 FUR983052:FUR983124 GEN983052:GEN983124 GOJ983052:GOJ983124 GYF983052:GYF983124 HIB983052:HIB983124 HRX983052:HRX983124 IBT983052:IBT983124 ILP983052:ILP983124 IVL983052:IVL983124 JFH983052:JFH983124 JPD983052:JPD983124 JYZ983052:JYZ983124 KIV983052:KIV983124 KSR983052:KSR983124 LCN983052:LCN983124 LMJ983052:LMJ983124 LWF983052:LWF983124 MGB983052:MGB983124 MPX983052:MPX983124 MZT983052:MZT983124 NJP983052:NJP983124 NTL983052:NTL983124 ODH983052:ODH983124 OND983052:OND983124 OWZ983052:OWZ983124 PGV983052:PGV983124 PQR983052:PQR983124 QAN983052:QAN983124 QKJ983052:QKJ983124 QUF983052:QUF983124 REB983052:REB983124 RNX983052:RNX983124 RXT983052:RXT983124 SHP983052:SHP983124 SRL983052:SRL983124 TBH983052:TBH983124 TLD983052:TLD983124 TUZ983052:TUZ983124 UEV983052:UEV983124 UOR983052:UOR983124 UYN983052:UYN983124 VIJ983052:VIJ983124 VSF983052:VSF983124 WCB983052:WCB983124 WLX983052:WLX983124 WVT983052:WVT983124"/>
    <dataValidation allowBlank="1" showInputMessage="1" showErrorMessage="1" promptTitle="PACC" prompt="Digite el valor adquirido." sqref="M12:M84 JI12:JI84 TE12:TE84 ADA12:ADA84 AMW12:AMW84 AWS12:AWS84 BGO12:BGO84 BQK12:BQK84 CAG12:CAG84 CKC12:CKC84 CTY12:CTY84 DDU12:DDU84 DNQ12:DNQ84 DXM12:DXM84 EHI12:EHI84 ERE12:ERE84 FBA12:FBA84 FKW12:FKW84 FUS12:FUS84 GEO12:GEO84 GOK12:GOK84 GYG12:GYG84 HIC12:HIC84 HRY12:HRY84 IBU12:IBU84 ILQ12:ILQ84 IVM12:IVM84 JFI12:JFI84 JPE12:JPE84 JZA12:JZA84 KIW12:KIW84 KSS12:KSS84 LCO12:LCO84 LMK12:LMK84 LWG12:LWG84 MGC12:MGC84 MPY12:MPY84 MZU12:MZU84 NJQ12:NJQ84 NTM12:NTM84 ODI12:ODI84 ONE12:ONE84 OXA12:OXA84 PGW12:PGW84 PQS12:PQS84 QAO12:QAO84 QKK12:QKK84 QUG12:QUG84 REC12:REC84 RNY12:RNY84 RXU12:RXU84 SHQ12:SHQ84 SRM12:SRM84 TBI12:TBI84 TLE12:TLE84 TVA12:TVA84 UEW12:UEW84 UOS12:UOS84 UYO12:UYO84 VIK12:VIK84 VSG12:VSG84 WCC12:WCC84 WLY12:WLY84 WVU12:WVU84 M65548:M65620 JI65548:JI65620 TE65548:TE65620 ADA65548:ADA65620 AMW65548:AMW65620 AWS65548:AWS65620 BGO65548:BGO65620 BQK65548:BQK65620 CAG65548:CAG65620 CKC65548:CKC65620 CTY65548:CTY65620 DDU65548:DDU65620 DNQ65548:DNQ65620 DXM65548:DXM65620 EHI65548:EHI65620 ERE65548:ERE65620 FBA65548:FBA65620 FKW65548:FKW65620 FUS65548:FUS65620 GEO65548:GEO65620 GOK65548:GOK65620 GYG65548:GYG65620 HIC65548:HIC65620 HRY65548:HRY65620 IBU65548:IBU65620 ILQ65548:ILQ65620 IVM65548:IVM65620 JFI65548:JFI65620 JPE65548:JPE65620 JZA65548:JZA65620 KIW65548:KIW65620 KSS65548:KSS65620 LCO65548:LCO65620 LMK65548:LMK65620 LWG65548:LWG65620 MGC65548:MGC65620 MPY65548:MPY65620 MZU65548:MZU65620 NJQ65548:NJQ65620 NTM65548:NTM65620 ODI65548:ODI65620 ONE65548:ONE65620 OXA65548:OXA65620 PGW65548:PGW65620 PQS65548:PQS65620 QAO65548:QAO65620 QKK65548:QKK65620 QUG65548:QUG65620 REC65548:REC65620 RNY65548:RNY65620 RXU65548:RXU65620 SHQ65548:SHQ65620 SRM65548:SRM65620 TBI65548:TBI65620 TLE65548:TLE65620 TVA65548:TVA65620 UEW65548:UEW65620 UOS65548:UOS65620 UYO65548:UYO65620 VIK65548:VIK65620 VSG65548:VSG65620 WCC65548:WCC65620 WLY65548:WLY65620 WVU65548:WVU65620 M131084:M131156 JI131084:JI131156 TE131084:TE131156 ADA131084:ADA131156 AMW131084:AMW131156 AWS131084:AWS131156 BGO131084:BGO131156 BQK131084:BQK131156 CAG131084:CAG131156 CKC131084:CKC131156 CTY131084:CTY131156 DDU131084:DDU131156 DNQ131084:DNQ131156 DXM131084:DXM131156 EHI131084:EHI131156 ERE131084:ERE131156 FBA131084:FBA131156 FKW131084:FKW131156 FUS131084:FUS131156 GEO131084:GEO131156 GOK131084:GOK131156 GYG131084:GYG131156 HIC131084:HIC131156 HRY131084:HRY131156 IBU131084:IBU131156 ILQ131084:ILQ131156 IVM131084:IVM131156 JFI131084:JFI131156 JPE131084:JPE131156 JZA131084:JZA131156 KIW131084:KIW131156 KSS131084:KSS131156 LCO131084:LCO131156 LMK131084:LMK131156 LWG131084:LWG131156 MGC131084:MGC131156 MPY131084:MPY131156 MZU131084:MZU131156 NJQ131084:NJQ131156 NTM131084:NTM131156 ODI131084:ODI131156 ONE131084:ONE131156 OXA131084:OXA131156 PGW131084:PGW131156 PQS131084:PQS131156 QAO131084:QAO131156 QKK131084:QKK131156 QUG131084:QUG131156 REC131084:REC131156 RNY131084:RNY131156 RXU131084:RXU131156 SHQ131084:SHQ131156 SRM131084:SRM131156 TBI131084:TBI131156 TLE131084:TLE131156 TVA131084:TVA131156 UEW131084:UEW131156 UOS131084:UOS131156 UYO131084:UYO131156 VIK131084:VIK131156 VSG131084:VSG131156 WCC131084:WCC131156 WLY131084:WLY131156 WVU131084:WVU131156 M196620:M196692 JI196620:JI196692 TE196620:TE196692 ADA196620:ADA196692 AMW196620:AMW196692 AWS196620:AWS196692 BGO196620:BGO196692 BQK196620:BQK196692 CAG196620:CAG196692 CKC196620:CKC196692 CTY196620:CTY196692 DDU196620:DDU196692 DNQ196620:DNQ196692 DXM196620:DXM196692 EHI196620:EHI196692 ERE196620:ERE196692 FBA196620:FBA196692 FKW196620:FKW196692 FUS196620:FUS196692 GEO196620:GEO196692 GOK196620:GOK196692 GYG196620:GYG196692 HIC196620:HIC196692 HRY196620:HRY196692 IBU196620:IBU196692 ILQ196620:ILQ196692 IVM196620:IVM196692 JFI196620:JFI196692 JPE196620:JPE196692 JZA196620:JZA196692 KIW196620:KIW196692 KSS196620:KSS196692 LCO196620:LCO196692 LMK196620:LMK196692 LWG196620:LWG196692 MGC196620:MGC196692 MPY196620:MPY196692 MZU196620:MZU196692 NJQ196620:NJQ196692 NTM196620:NTM196692 ODI196620:ODI196692 ONE196620:ONE196692 OXA196620:OXA196692 PGW196620:PGW196692 PQS196620:PQS196692 QAO196620:QAO196692 QKK196620:QKK196692 QUG196620:QUG196692 REC196620:REC196692 RNY196620:RNY196692 RXU196620:RXU196692 SHQ196620:SHQ196692 SRM196620:SRM196692 TBI196620:TBI196692 TLE196620:TLE196692 TVA196620:TVA196692 UEW196620:UEW196692 UOS196620:UOS196692 UYO196620:UYO196692 VIK196620:VIK196692 VSG196620:VSG196692 WCC196620:WCC196692 WLY196620:WLY196692 WVU196620:WVU196692 M262156:M262228 JI262156:JI262228 TE262156:TE262228 ADA262156:ADA262228 AMW262156:AMW262228 AWS262156:AWS262228 BGO262156:BGO262228 BQK262156:BQK262228 CAG262156:CAG262228 CKC262156:CKC262228 CTY262156:CTY262228 DDU262156:DDU262228 DNQ262156:DNQ262228 DXM262156:DXM262228 EHI262156:EHI262228 ERE262156:ERE262228 FBA262156:FBA262228 FKW262156:FKW262228 FUS262156:FUS262228 GEO262156:GEO262228 GOK262156:GOK262228 GYG262156:GYG262228 HIC262156:HIC262228 HRY262156:HRY262228 IBU262156:IBU262228 ILQ262156:ILQ262228 IVM262156:IVM262228 JFI262156:JFI262228 JPE262156:JPE262228 JZA262156:JZA262228 KIW262156:KIW262228 KSS262156:KSS262228 LCO262156:LCO262228 LMK262156:LMK262228 LWG262156:LWG262228 MGC262156:MGC262228 MPY262156:MPY262228 MZU262156:MZU262228 NJQ262156:NJQ262228 NTM262156:NTM262228 ODI262156:ODI262228 ONE262156:ONE262228 OXA262156:OXA262228 PGW262156:PGW262228 PQS262156:PQS262228 QAO262156:QAO262228 QKK262156:QKK262228 QUG262156:QUG262228 REC262156:REC262228 RNY262156:RNY262228 RXU262156:RXU262228 SHQ262156:SHQ262228 SRM262156:SRM262228 TBI262156:TBI262228 TLE262156:TLE262228 TVA262156:TVA262228 UEW262156:UEW262228 UOS262156:UOS262228 UYO262156:UYO262228 VIK262156:VIK262228 VSG262156:VSG262228 WCC262156:WCC262228 WLY262156:WLY262228 WVU262156:WVU262228 M327692:M327764 JI327692:JI327764 TE327692:TE327764 ADA327692:ADA327764 AMW327692:AMW327764 AWS327692:AWS327764 BGO327692:BGO327764 BQK327692:BQK327764 CAG327692:CAG327764 CKC327692:CKC327764 CTY327692:CTY327764 DDU327692:DDU327764 DNQ327692:DNQ327764 DXM327692:DXM327764 EHI327692:EHI327764 ERE327692:ERE327764 FBA327692:FBA327764 FKW327692:FKW327764 FUS327692:FUS327764 GEO327692:GEO327764 GOK327692:GOK327764 GYG327692:GYG327764 HIC327692:HIC327764 HRY327692:HRY327764 IBU327692:IBU327764 ILQ327692:ILQ327764 IVM327692:IVM327764 JFI327692:JFI327764 JPE327692:JPE327764 JZA327692:JZA327764 KIW327692:KIW327764 KSS327692:KSS327764 LCO327692:LCO327764 LMK327692:LMK327764 LWG327692:LWG327764 MGC327692:MGC327764 MPY327692:MPY327764 MZU327692:MZU327764 NJQ327692:NJQ327764 NTM327692:NTM327764 ODI327692:ODI327764 ONE327692:ONE327764 OXA327692:OXA327764 PGW327692:PGW327764 PQS327692:PQS327764 QAO327692:QAO327764 QKK327692:QKK327764 QUG327692:QUG327764 REC327692:REC327764 RNY327692:RNY327764 RXU327692:RXU327764 SHQ327692:SHQ327764 SRM327692:SRM327764 TBI327692:TBI327764 TLE327692:TLE327764 TVA327692:TVA327764 UEW327692:UEW327764 UOS327692:UOS327764 UYO327692:UYO327764 VIK327692:VIK327764 VSG327692:VSG327764 WCC327692:WCC327764 WLY327692:WLY327764 WVU327692:WVU327764 M393228:M393300 JI393228:JI393300 TE393228:TE393300 ADA393228:ADA393300 AMW393228:AMW393300 AWS393228:AWS393300 BGO393228:BGO393300 BQK393228:BQK393300 CAG393228:CAG393300 CKC393228:CKC393300 CTY393228:CTY393300 DDU393228:DDU393300 DNQ393228:DNQ393300 DXM393228:DXM393300 EHI393228:EHI393300 ERE393228:ERE393300 FBA393228:FBA393300 FKW393228:FKW393300 FUS393228:FUS393300 GEO393228:GEO393300 GOK393228:GOK393300 GYG393228:GYG393300 HIC393228:HIC393300 HRY393228:HRY393300 IBU393228:IBU393300 ILQ393228:ILQ393300 IVM393228:IVM393300 JFI393228:JFI393300 JPE393228:JPE393300 JZA393228:JZA393300 KIW393228:KIW393300 KSS393228:KSS393300 LCO393228:LCO393300 LMK393228:LMK393300 LWG393228:LWG393300 MGC393228:MGC393300 MPY393228:MPY393300 MZU393228:MZU393300 NJQ393228:NJQ393300 NTM393228:NTM393300 ODI393228:ODI393300 ONE393228:ONE393300 OXA393228:OXA393300 PGW393228:PGW393300 PQS393228:PQS393300 QAO393228:QAO393300 QKK393228:QKK393300 QUG393228:QUG393300 REC393228:REC393300 RNY393228:RNY393300 RXU393228:RXU393300 SHQ393228:SHQ393300 SRM393228:SRM393300 TBI393228:TBI393300 TLE393228:TLE393300 TVA393228:TVA393300 UEW393228:UEW393300 UOS393228:UOS393300 UYO393228:UYO393300 VIK393228:VIK393300 VSG393228:VSG393300 WCC393228:WCC393300 WLY393228:WLY393300 WVU393228:WVU393300 M458764:M458836 JI458764:JI458836 TE458764:TE458836 ADA458764:ADA458836 AMW458764:AMW458836 AWS458764:AWS458836 BGO458764:BGO458836 BQK458764:BQK458836 CAG458764:CAG458836 CKC458764:CKC458836 CTY458764:CTY458836 DDU458764:DDU458836 DNQ458764:DNQ458836 DXM458764:DXM458836 EHI458764:EHI458836 ERE458764:ERE458836 FBA458764:FBA458836 FKW458764:FKW458836 FUS458764:FUS458836 GEO458764:GEO458836 GOK458764:GOK458836 GYG458764:GYG458836 HIC458764:HIC458836 HRY458764:HRY458836 IBU458764:IBU458836 ILQ458764:ILQ458836 IVM458764:IVM458836 JFI458764:JFI458836 JPE458764:JPE458836 JZA458764:JZA458836 KIW458764:KIW458836 KSS458764:KSS458836 LCO458764:LCO458836 LMK458764:LMK458836 LWG458764:LWG458836 MGC458764:MGC458836 MPY458764:MPY458836 MZU458764:MZU458836 NJQ458764:NJQ458836 NTM458764:NTM458836 ODI458764:ODI458836 ONE458764:ONE458836 OXA458764:OXA458836 PGW458764:PGW458836 PQS458764:PQS458836 QAO458764:QAO458836 QKK458764:QKK458836 QUG458764:QUG458836 REC458764:REC458836 RNY458764:RNY458836 RXU458764:RXU458836 SHQ458764:SHQ458836 SRM458764:SRM458836 TBI458764:TBI458836 TLE458764:TLE458836 TVA458764:TVA458836 UEW458764:UEW458836 UOS458764:UOS458836 UYO458764:UYO458836 VIK458764:VIK458836 VSG458764:VSG458836 WCC458764:WCC458836 WLY458764:WLY458836 WVU458764:WVU458836 M524300:M524372 JI524300:JI524372 TE524300:TE524372 ADA524300:ADA524372 AMW524300:AMW524372 AWS524300:AWS524372 BGO524300:BGO524372 BQK524300:BQK524372 CAG524300:CAG524372 CKC524300:CKC524372 CTY524300:CTY524372 DDU524300:DDU524372 DNQ524300:DNQ524372 DXM524300:DXM524372 EHI524300:EHI524372 ERE524300:ERE524372 FBA524300:FBA524372 FKW524300:FKW524372 FUS524300:FUS524372 GEO524300:GEO524372 GOK524300:GOK524372 GYG524300:GYG524372 HIC524300:HIC524372 HRY524300:HRY524372 IBU524300:IBU524372 ILQ524300:ILQ524372 IVM524300:IVM524372 JFI524300:JFI524372 JPE524300:JPE524372 JZA524300:JZA524372 KIW524300:KIW524372 KSS524300:KSS524372 LCO524300:LCO524372 LMK524300:LMK524372 LWG524300:LWG524372 MGC524300:MGC524372 MPY524300:MPY524372 MZU524300:MZU524372 NJQ524300:NJQ524372 NTM524300:NTM524372 ODI524300:ODI524372 ONE524300:ONE524372 OXA524300:OXA524372 PGW524300:PGW524372 PQS524300:PQS524372 QAO524300:QAO524372 QKK524300:QKK524372 QUG524300:QUG524372 REC524300:REC524372 RNY524300:RNY524372 RXU524300:RXU524372 SHQ524300:SHQ524372 SRM524300:SRM524372 TBI524300:TBI524372 TLE524300:TLE524372 TVA524300:TVA524372 UEW524300:UEW524372 UOS524300:UOS524372 UYO524300:UYO524372 VIK524300:VIK524372 VSG524300:VSG524372 WCC524300:WCC524372 WLY524300:WLY524372 WVU524300:WVU524372 M589836:M589908 JI589836:JI589908 TE589836:TE589908 ADA589836:ADA589908 AMW589836:AMW589908 AWS589836:AWS589908 BGO589836:BGO589908 BQK589836:BQK589908 CAG589836:CAG589908 CKC589836:CKC589908 CTY589836:CTY589908 DDU589836:DDU589908 DNQ589836:DNQ589908 DXM589836:DXM589908 EHI589836:EHI589908 ERE589836:ERE589908 FBA589836:FBA589908 FKW589836:FKW589908 FUS589836:FUS589908 GEO589836:GEO589908 GOK589836:GOK589908 GYG589836:GYG589908 HIC589836:HIC589908 HRY589836:HRY589908 IBU589836:IBU589908 ILQ589836:ILQ589908 IVM589836:IVM589908 JFI589836:JFI589908 JPE589836:JPE589908 JZA589836:JZA589908 KIW589836:KIW589908 KSS589836:KSS589908 LCO589836:LCO589908 LMK589836:LMK589908 LWG589836:LWG589908 MGC589836:MGC589908 MPY589836:MPY589908 MZU589836:MZU589908 NJQ589836:NJQ589908 NTM589836:NTM589908 ODI589836:ODI589908 ONE589836:ONE589908 OXA589836:OXA589908 PGW589836:PGW589908 PQS589836:PQS589908 QAO589836:QAO589908 QKK589836:QKK589908 QUG589836:QUG589908 REC589836:REC589908 RNY589836:RNY589908 RXU589836:RXU589908 SHQ589836:SHQ589908 SRM589836:SRM589908 TBI589836:TBI589908 TLE589836:TLE589908 TVA589836:TVA589908 UEW589836:UEW589908 UOS589836:UOS589908 UYO589836:UYO589908 VIK589836:VIK589908 VSG589836:VSG589908 WCC589836:WCC589908 WLY589836:WLY589908 WVU589836:WVU589908 M655372:M655444 JI655372:JI655444 TE655372:TE655444 ADA655372:ADA655444 AMW655372:AMW655444 AWS655372:AWS655444 BGO655372:BGO655444 BQK655372:BQK655444 CAG655372:CAG655444 CKC655372:CKC655444 CTY655372:CTY655444 DDU655372:DDU655444 DNQ655372:DNQ655444 DXM655372:DXM655444 EHI655372:EHI655444 ERE655372:ERE655444 FBA655372:FBA655444 FKW655372:FKW655444 FUS655372:FUS655444 GEO655372:GEO655444 GOK655372:GOK655444 GYG655372:GYG655444 HIC655372:HIC655444 HRY655372:HRY655444 IBU655372:IBU655444 ILQ655372:ILQ655444 IVM655372:IVM655444 JFI655372:JFI655444 JPE655372:JPE655444 JZA655372:JZA655444 KIW655372:KIW655444 KSS655372:KSS655444 LCO655372:LCO655444 LMK655372:LMK655444 LWG655372:LWG655444 MGC655372:MGC655444 MPY655372:MPY655444 MZU655372:MZU655444 NJQ655372:NJQ655444 NTM655372:NTM655444 ODI655372:ODI655444 ONE655372:ONE655444 OXA655372:OXA655444 PGW655372:PGW655444 PQS655372:PQS655444 QAO655372:QAO655444 QKK655372:QKK655444 QUG655372:QUG655444 REC655372:REC655444 RNY655372:RNY655444 RXU655372:RXU655444 SHQ655372:SHQ655444 SRM655372:SRM655444 TBI655372:TBI655444 TLE655372:TLE655444 TVA655372:TVA655444 UEW655372:UEW655444 UOS655372:UOS655444 UYO655372:UYO655444 VIK655372:VIK655444 VSG655372:VSG655444 WCC655372:WCC655444 WLY655372:WLY655444 WVU655372:WVU655444 M720908:M720980 JI720908:JI720980 TE720908:TE720980 ADA720908:ADA720980 AMW720908:AMW720980 AWS720908:AWS720980 BGO720908:BGO720980 BQK720908:BQK720980 CAG720908:CAG720980 CKC720908:CKC720980 CTY720908:CTY720980 DDU720908:DDU720980 DNQ720908:DNQ720980 DXM720908:DXM720980 EHI720908:EHI720980 ERE720908:ERE720980 FBA720908:FBA720980 FKW720908:FKW720980 FUS720908:FUS720980 GEO720908:GEO720980 GOK720908:GOK720980 GYG720908:GYG720980 HIC720908:HIC720980 HRY720908:HRY720980 IBU720908:IBU720980 ILQ720908:ILQ720980 IVM720908:IVM720980 JFI720908:JFI720980 JPE720908:JPE720980 JZA720908:JZA720980 KIW720908:KIW720980 KSS720908:KSS720980 LCO720908:LCO720980 LMK720908:LMK720980 LWG720908:LWG720980 MGC720908:MGC720980 MPY720908:MPY720980 MZU720908:MZU720980 NJQ720908:NJQ720980 NTM720908:NTM720980 ODI720908:ODI720980 ONE720908:ONE720980 OXA720908:OXA720980 PGW720908:PGW720980 PQS720908:PQS720980 QAO720908:QAO720980 QKK720908:QKK720980 QUG720908:QUG720980 REC720908:REC720980 RNY720908:RNY720980 RXU720908:RXU720980 SHQ720908:SHQ720980 SRM720908:SRM720980 TBI720908:TBI720980 TLE720908:TLE720980 TVA720908:TVA720980 UEW720908:UEW720980 UOS720908:UOS720980 UYO720908:UYO720980 VIK720908:VIK720980 VSG720908:VSG720980 WCC720908:WCC720980 WLY720908:WLY720980 WVU720908:WVU720980 M786444:M786516 JI786444:JI786516 TE786444:TE786516 ADA786444:ADA786516 AMW786444:AMW786516 AWS786444:AWS786516 BGO786444:BGO786516 BQK786444:BQK786516 CAG786444:CAG786516 CKC786444:CKC786516 CTY786444:CTY786516 DDU786444:DDU786516 DNQ786444:DNQ786516 DXM786444:DXM786516 EHI786444:EHI786516 ERE786444:ERE786516 FBA786444:FBA786516 FKW786444:FKW786516 FUS786444:FUS786516 GEO786444:GEO786516 GOK786444:GOK786516 GYG786444:GYG786516 HIC786444:HIC786516 HRY786444:HRY786516 IBU786444:IBU786516 ILQ786444:ILQ786516 IVM786444:IVM786516 JFI786444:JFI786516 JPE786444:JPE786516 JZA786444:JZA786516 KIW786444:KIW786516 KSS786444:KSS786516 LCO786444:LCO786516 LMK786444:LMK786516 LWG786444:LWG786516 MGC786444:MGC786516 MPY786444:MPY786516 MZU786444:MZU786516 NJQ786444:NJQ786516 NTM786444:NTM786516 ODI786444:ODI786516 ONE786444:ONE786516 OXA786444:OXA786516 PGW786444:PGW786516 PQS786444:PQS786516 QAO786444:QAO786516 QKK786444:QKK786516 QUG786444:QUG786516 REC786444:REC786516 RNY786444:RNY786516 RXU786444:RXU786516 SHQ786444:SHQ786516 SRM786444:SRM786516 TBI786444:TBI786516 TLE786444:TLE786516 TVA786444:TVA786516 UEW786444:UEW786516 UOS786444:UOS786516 UYO786444:UYO786516 VIK786444:VIK786516 VSG786444:VSG786516 WCC786444:WCC786516 WLY786444:WLY786516 WVU786444:WVU786516 M851980:M852052 JI851980:JI852052 TE851980:TE852052 ADA851980:ADA852052 AMW851980:AMW852052 AWS851980:AWS852052 BGO851980:BGO852052 BQK851980:BQK852052 CAG851980:CAG852052 CKC851980:CKC852052 CTY851980:CTY852052 DDU851980:DDU852052 DNQ851980:DNQ852052 DXM851980:DXM852052 EHI851980:EHI852052 ERE851980:ERE852052 FBA851980:FBA852052 FKW851980:FKW852052 FUS851980:FUS852052 GEO851980:GEO852052 GOK851980:GOK852052 GYG851980:GYG852052 HIC851980:HIC852052 HRY851980:HRY852052 IBU851980:IBU852052 ILQ851980:ILQ852052 IVM851980:IVM852052 JFI851980:JFI852052 JPE851980:JPE852052 JZA851980:JZA852052 KIW851980:KIW852052 KSS851980:KSS852052 LCO851980:LCO852052 LMK851980:LMK852052 LWG851980:LWG852052 MGC851980:MGC852052 MPY851980:MPY852052 MZU851980:MZU852052 NJQ851980:NJQ852052 NTM851980:NTM852052 ODI851980:ODI852052 ONE851980:ONE852052 OXA851980:OXA852052 PGW851980:PGW852052 PQS851980:PQS852052 QAO851980:QAO852052 QKK851980:QKK852052 QUG851980:QUG852052 REC851980:REC852052 RNY851980:RNY852052 RXU851980:RXU852052 SHQ851980:SHQ852052 SRM851980:SRM852052 TBI851980:TBI852052 TLE851980:TLE852052 TVA851980:TVA852052 UEW851980:UEW852052 UOS851980:UOS852052 UYO851980:UYO852052 VIK851980:VIK852052 VSG851980:VSG852052 WCC851980:WCC852052 WLY851980:WLY852052 WVU851980:WVU852052 M917516:M917588 JI917516:JI917588 TE917516:TE917588 ADA917516:ADA917588 AMW917516:AMW917588 AWS917516:AWS917588 BGO917516:BGO917588 BQK917516:BQK917588 CAG917516:CAG917588 CKC917516:CKC917588 CTY917516:CTY917588 DDU917516:DDU917588 DNQ917516:DNQ917588 DXM917516:DXM917588 EHI917516:EHI917588 ERE917516:ERE917588 FBA917516:FBA917588 FKW917516:FKW917588 FUS917516:FUS917588 GEO917516:GEO917588 GOK917516:GOK917588 GYG917516:GYG917588 HIC917516:HIC917588 HRY917516:HRY917588 IBU917516:IBU917588 ILQ917516:ILQ917588 IVM917516:IVM917588 JFI917516:JFI917588 JPE917516:JPE917588 JZA917516:JZA917588 KIW917516:KIW917588 KSS917516:KSS917588 LCO917516:LCO917588 LMK917516:LMK917588 LWG917516:LWG917588 MGC917516:MGC917588 MPY917516:MPY917588 MZU917516:MZU917588 NJQ917516:NJQ917588 NTM917516:NTM917588 ODI917516:ODI917588 ONE917516:ONE917588 OXA917516:OXA917588 PGW917516:PGW917588 PQS917516:PQS917588 QAO917516:QAO917588 QKK917516:QKK917588 QUG917516:QUG917588 REC917516:REC917588 RNY917516:RNY917588 RXU917516:RXU917588 SHQ917516:SHQ917588 SRM917516:SRM917588 TBI917516:TBI917588 TLE917516:TLE917588 TVA917516:TVA917588 UEW917516:UEW917588 UOS917516:UOS917588 UYO917516:UYO917588 VIK917516:VIK917588 VSG917516:VSG917588 WCC917516:WCC917588 WLY917516:WLY917588 WVU917516:WVU917588 M983052:M983124 JI983052:JI983124 TE983052:TE983124 ADA983052:ADA983124 AMW983052:AMW983124 AWS983052:AWS983124 BGO983052:BGO983124 BQK983052:BQK983124 CAG983052:CAG983124 CKC983052:CKC983124 CTY983052:CTY983124 DDU983052:DDU983124 DNQ983052:DNQ983124 DXM983052:DXM983124 EHI983052:EHI983124 ERE983052:ERE983124 FBA983052:FBA983124 FKW983052:FKW983124 FUS983052:FUS983124 GEO983052:GEO983124 GOK983052:GOK983124 GYG983052:GYG983124 HIC983052:HIC983124 HRY983052:HRY983124 IBU983052:IBU983124 ILQ983052:ILQ983124 IVM983052:IVM983124 JFI983052:JFI983124 JPE983052:JPE983124 JZA983052:JZA983124 KIW983052:KIW983124 KSS983052:KSS983124 LCO983052:LCO983124 LMK983052:LMK983124 LWG983052:LWG983124 MGC983052:MGC983124 MPY983052:MPY983124 MZU983052:MZU983124 NJQ983052:NJQ983124 NTM983052:NTM983124 ODI983052:ODI983124 ONE983052:ONE983124 OXA983052:OXA983124 PGW983052:PGW983124 PQS983052:PQS983124 QAO983052:QAO983124 QKK983052:QKK983124 QUG983052:QUG983124 REC983052:REC983124 RNY983052:RNY983124 RXU983052:RXU983124 SHQ983052:SHQ983124 SRM983052:SRM983124 TBI983052:TBI983124 TLE983052:TLE983124 TVA983052:TVA983124 UEW983052:UEW983124 UOS983052:UOS983124 UYO983052:UYO983124 VIK983052:VIK983124 VSG983052:VSG983124 WCC983052:WCC983124 WLY983052:WLY983124 WVU983052:WVU983124"/>
    <dataValidation allowBlank="1" showInputMessage="1" showErrorMessage="1" promptTitle="PACC" prompt="Digite las observaciones que considere." sqref="N12:N84 JJ12:JJ84 TF12:TF84 ADB12:ADB84 AMX12:AMX84 AWT12:AWT84 BGP12:BGP84 BQL12:BQL84 CAH12:CAH84 CKD12:CKD84 CTZ12:CTZ84 DDV12:DDV84 DNR12:DNR84 DXN12:DXN84 EHJ12:EHJ84 ERF12:ERF84 FBB12:FBB84 FKX12:FKX84 FUT12:FUT84 GEP12:GEP84 GOL12:GOL84 GYH12:GYH84 HID12:HID84 HRZ12:HRZ84 IBV12:IBV84 ILR12:ILR84 IVN12:IVN84 JFJ12:JFJ84 JPF12:JPF84 JZB12:JZB84 KIX12:KIX84 KST12:KST84 LCP12:LCP84 LML12:LML84 LWH12:LWH84 MGD12:MGD84 MPZ12:MPZ84 MZV12:MZV84 NJR12:NJR84 NTN12:NTN84 ODJ12:ODJ84 ONF12:ONF84 OXB12:OXB84 PGX12:PGX84 PQT12:PQT84 QAP12:QAP84 QKL12:QKL84 QUH12:QUH84 RED12:RED84 RNZ12:RNZ84 RXV12:RXV84 SHR12:SHR84 SRN12:SRN84 TBJ12:TBJ84 TLF12:TLF84 TVB12:TVB84 UEX12:UEX84 UOT12:UOT84 UYP12:UYP84 VIL12:VIL84 VSH12:VSH84 WCD12:WCD84 WLZ12:WLZ84 WVV12:WVV84 N65548:N65620 JJ65548:JJ65620 TF65548:TF65620 ADB65548:ADB65620 AMX65548:AMX65620 AWT65548:AWT65620 BGP65548:BGP65620 BQL65548:BQL65620 CAH65548:CAH65620 CKD65548:CKD65620 CTZ65548:CTZ65620 DDV65548:DDV65620 DNR65548:DNR65620 DXN65548:DXN65620 EHJ65548:EHJ65620 ERF65548:ERF65620 FBB65548:FBB65620 FKX65548:FKX65620 FUT65548:FUT65620 GEP65548:GEP65620 GOL65548:GOL65620 GYH65548:GYH65620 HID65548:HID65620 HRZ65548:HRZ65620 IBV65548:IBV65620 ILR65548:ILR65620 IVN65548:IVN65620 JFJ65548:JFJ65620 JPF65548:JPF65620 JZB65548:JZB65620 KIX65548:KIX65620 KST65548:KST65620 LCP65548:LCP65620 LML65548:LML65620 LWH65548:LWH65620 MGD65548:MGD65620 MPZ65548:MPZ65620 MZV65548:MZV65620 NJR65548:NJR65620 NTN65548:NTN65620 ODJ65548:ODJ65620 ONF65548:ONF65620 OXB65548:OXB65620 PGX65548:PGX65620 PQT65548:PQT65620 QAP65548:QAP65620 QKL65548:QKL65620 QUH65548:QUH65620 RED65548:RED65620 RNZ65548:RNZ65620 RXV65548:RXV65620 SHR65548:SHR65620 SRN65548:SRN65620 TBJ65548:TBJ65620 TLF65548:TLF65620 TVB65548:TVB65620 UEX65548:UEX65620 UOT65548:UOT65620 UYP65548:UYP65620 VIL65548:VIL65620 VSH65548:VSH65620 WCD65548:WCD65620 WLZ65548:WLZ65620 WVV65548:WVV65620 N131084:N131156 JJ131084:JJ131156 TF131084:TF131156 ADB131084:ADB131156 AMX131084:AMX131156 AWT131084:AWT131156 BGP131084:BGP131156 BQL131084:BQL131156 CAH131084:CAH131156 CKD131084:CKD131156 CTZ131084:CTZ131156 DDV131084:DDV131156 DNR131084:DNR131156 DXN131084:DXN131156 EHJ131084:EHJ131156 ERF131084:ERF131156 FBB131084:FBB131156 FKX131084:FKX131156 FUT131084:FUT131156 GEP131084:GEP131156 GOL131084:GOL131156 GYH131084:GYH131156 HID131084:HID131156 HRZ131084:HRZ131156 IBV131084:IBV131156 ILR131084:ILR131156 IVN131084:IVN131156 JFJ131084:JFJ131156 JPF131084:JPF131156 JZB131084:JZB131156 KIX131084:KIX131156 KST131084:KST131156 LCP131084:LCP131156 LML131084:LML131156 LWH131084:LWH131156 MGD131084:MGD131156 MPZ131084:MPZ131156 MZV131084:MZV131156 NJR131084:NJR131156 NTN131084:NTN131156 ODJ131084:ODJ131156 ONF131084:ONF131156 OXB131084:OXB131156 PGX131084:PGX131156 PQT131084:PQT131156 QAP131084:QAP131156 QKL131084:QKL131156 QUH131084:QUH131156 RED131084:RED131156 RNZ131084:RNZ131156 RXV131084:RXV131156 SHR131084:SHR131156 SRN131084:SRN131156 TBJ131084:TBJ131156 TLF131084:TLF131156 TVB131084:TVB131156 UEX131084:UEX131156 UOT131084:UOT131156 UYP131084:UYP131156 VIL131084:VIL131156 VSH131084:VSH131156 WCD131084:WCD131156 WLZ131084:WLZ131156 WVV131084:WVV131156 N196620:N196692 JJ196620:JJ196692 TF196620:TF196692 ADB196620:ADB196692 AMX196620:AMX196692 AWT196620:AWT196692 BGP196620:BGP196692 BQL196620:BQL196692 CAH196620:CAH196692 CKD196620:CKD196692 CTZ196620:CTZ196692 DDV196620:DDV196692 DNR196620:DNR196692 DXN196620:DXN196692 EHJ196620:EHJ196692 ERF196620:ERF196692 FBB196620:FBB196692 FKX196620:FKX196692 FUT196620:FUT196692 GEP196620:GEP196692 GOL196620:GOL196692 GYH196620:GYH196692 HID196620:HID196692 HRZ196620:HRZ196692 IBV196620:IBV196692 ILR196620:ILR196692 IVN196620:IVN196692 JFJ196620:JFJ196692 JPF196620:JPF196692 JZB196620:JZB196692 KIX196620:KIX196692 KST196620:KST196692 LCP196620:LCP196692 LML196620:LML196692 LWH196620:LWH196692 MGD196620:MGD196692 MPZ196620:MPZ196692 MZV196620:MZV196692 NJR196620:NJR196692 NTN196620:NTN196692 ODJ196620:ODJ196692 ONF196620:ONF196692 OXB196620:OXB196692 PGX196620:PGX196692 PQT196620:PQT196692 QAP196620:QAP196692 QKL196620:QKL196692 QUH196620:QUH196692 RED196620:RED196692 RNZ196620:RNZ196692 RXV196620:RXV196692 SHR196620:SHR196692 SRN196620:SRN196692 TBJ196620:TBJ196692 TLF196620:TLF196692 TVB196620:TVB196692 UEX196620:UEX196692 UOT196620:UOT196692 UYP196620:UYP196692 VIL196620:VIL196692 VSH196620:VSH196692 WCD196620:WCD196692 WLZ196620:WLZ196692 WVV196620:WVV196692 N262156:N262228 JJ262156:JJ262228 TF262156:TF262228 ADB262156:ADB262228 AMX262156:AMX262228 AWT262156:AWT262228 BGP262156:BGP262228 BQL262156:BQL262228 CAH262156:CAH262228 CKD262156:CKD262228 CTZ262156:CTZ262228 DDV262156:DDV262228 DNR262156:DNR262228 DXN262156:DXN262228 EHJ262156:EHJ262228 ERF262156:ERF262228 FBB262156:FBB262228 FKX262156:FKX262228 FUT262156:FUT262228 GEP262156:GEP262228 GOL262156:GOL262228 GYH262156:GYH262228 HID262156:HID262228 HRZ262156:HRZ262228 IBV262156:IBV262228 ILR262156:ILR262228 IVN262156:IVN262228 JFJ262156:JFJ262228 JPF262156:JPF262228 JZB262156:JZB262228 KIX262156:KIX262228 KST262156:KST262228 LCP262156:LCP262228 LML262156:LML262228 LWH262156:LWH262228 MGD262156:MGD262228 MPZ262156:MPZ262228 MZV262156:MZV262228 NJR262156:NJR262228 NTN262156:NTN262228 ODJ262156:ODJ262228 ONF262156:ONF262228 OXB262156:OXB262228 PGX262156:PGX262228 PQT262156:PQT262228 QAP262156:QAP262228 QKL262156:QKL262228 QUH262156:QUH262228 RED262156:RED262228 RNZ262156:RNZ262228 RXV262156:RXV262228 SHR262156:SHR262228 SRN262156:SRN262228 TBJ262156:TBJ262228 TLF262156:TLF262228 TVB262156:TVB262228 UEX262156:UEX262228 UOT262156:UOT262228 UYP262156:UYP262228 VIL262156:VIL262228 VSH262156:VSH262228 WCD262156:WCD262228 WLZ262156:WLZ262228 WVV262156:WVV262228 N327692:N327764 JJ327692:JJ327764 TF327692:TF327764 ADB327692:ADB327764 AMX327692:AMX327764 AWT327692:AWT327764 BGP327692:BGP327764 BQL327692:BQL327764 CAH327692:CAH327764 CKD327692:CKD327764 CTZ327692:CTZ327764 DDV327692:DDV327764 DNR327692:DNR327764 DXN327692:DXN327764 EHJ327692:EHJ327764 ERF327692:ERF327764 FBB327692:FBB327764 FKX327692:FKX327764 FUT327692:FUT327764 GEP327692:GEP327764 GOL327692:GOL327764 GYH327692:GYH327764 HID327692:HID327764 HRZ327692:HRZ327764 IBV327692:IBV327764 ILR327692:ILR327764 IVN327692:IVN327764 JFJ327692:JFJ327764 JPF327692:JPF327764 JZB327692:JZB327764 KIX327692:KIX327764 KST327692:KST327764 LCP327692:LCP327764 LML327692:LML327764 LWH327692:LWH327764 MGD327692:MGD327764 MPZ327692:MPZ327764 MZV327692:MZV327764 NJR327692:NJR327764 NTN327692:NTN327764 ODJ327692:ODJ327764 ONF327692:ONF327764 OXB327692:OXB327764 PGX327692:PGX327764 PQT327692:PQT327764 QAP327692:QAP327764 QKL327692:QKL327764 QUH327692:QUH327764 RED327692:RED327764 RNZ327692:RNZ327764 RXV327692:RXV327764 SHR327692:SHR327764 SRN327692:SRN327764 TBJ327692:TBJ327764 TLF327692:TLF327764 TVB327692:TVB327764 UEX327692:UEX327764 UOT327692:UOT327764 UYP327692:UYP327764 VIL327692:VIL327764 VSH327692:VSH327764 WCD327692:WCD327764 WLZ327692:WLZ327764 WVV327692:WVV327764 N393228:N393300 JJ393228:JJ393300 TF393228:TF393300 ADB393228:ADB393300 AMX393228:AMX393300 AWT393228:AWT393300 BGP393228:BGP393300 BQL393228:BQL393300 CAH393228:CAH393300 CKD393228:CKD393300 CTZ393228:CTZ393300 DDV393228:DDV393300 DNR393228:DNR393300 DXN393228:DXN393300 EHJ393228:EHJ393300 ERF393228:ERF393300 FBB393228:FBB393300 FKX393228:FKX393300 FUT393228:FUT393300 GEP393228:GEP393300 GOL393228:GOL393300 GYH393228:GYH393300 HID393228:HID393300 HRZ393228:HRZ393300 IBV393228:IBV393300 ILR393228:ILR393300 IVN393228:IVN393300 JFJ393228:JFJ393300 JPF393228:JPF393300 JZB393228:JZB393300 KIX393228:KIX393300 KST393228:KST393300 LCP393228:LCP393300 LML393228:LML393300 LWH393228:LWH393300 MGD393228:MGD393300 MPZ393228:MPZ393300 MZV393228:MZV393300 NJR393228:NJR393300 NTN393228:NTN393300 ODJ393228:ODJ393300 ONF393228:ONF393300 OXB393228:OXB393300 PGX393228:PGX393300 PQT393228:PQT393300 QAP393228:QAP393300 QKL393228:QKL393300 QUH393228:QUH393300 RED393228:RED393300 RNZ393228:RNZ393300 RXV393228:RXV393300 SHR393228:SHR393300 SRN393228:SRN393300 TBJ393228:TBJ393300 TLF393228:TLF393300 TVB393228:TVB393300 UEX393228:UEX393300 UOT393228:UOT393300 UYP393228:UYP393300 VIL393228:VIL393300 VSH393228:VSH393300 WCD393228:WCD393300 WLZ393228:WLZ393300 WVV393228:WVV393300 N458764:N458836 JJ458764:JJ458836 TF458764:TF458836 ADB458764:ADB458836 AMX458764:AMX458836 AWT458764:AWT458836 BGP458764:BGP458836 BQL458764:BQL458836 CAH458764:CAH458836 CKD458764:CKD458836 CTZ458764:CTZ458836 DDV458764:DDV458836 DNR458764:DNR458836 DXN458764:DXN458836 EHJ458764:EHJ458836 ERF458764:ERF458836 FBB458764:FBB458836 FKX458764:FKX458836 FUT458764:FUT458836 GEP458764:GEP458836 GOL458764:GOL458836 GYH458764:GYH458836 HID458764:HID458836 HRZ458764:HRZ458836 IBV458764:IBV458836 ILR458764:ILR458836 IVN458764:IVN458836 JFJ458764:JFJ458836 JPF458764:JPF458836 JZB458764:JZB458836 KIX458764:KIX458836 KST458764:KST458836 LCP458764:LCP458836 LML458764:LML458836 LWH458764:LWH458836 MGD458764:MGD458836 MPZ458764:MPZ458836 MZV458764:MZV458836 NJR458764:NJR458836 NTN458764:NTN458836 ODJ458764:ODJ458836 ONF458764:ONF458836 OXB458764:OXB458836 PGX458764:PGX458836 PQT458764:PQT458836 QAP458764:QAP458836 QKL458764:QKL458836 QUH458764:QUH458836 RED458764:RED458836 RNZ458764:RNZ458836 RXV458764:RXV458836 SHR458764:SHR458836 SRN458764:SRN458836 TBJ458764:TBJ458836 TLF458764:TLF458836 TVB458764:TVB458836 UEX458764:UEX458836 UOT458764:UOT458836 UYP458764:UYP458836 VIL458764:VIL458836 VSH458764:VSH458836 WCD458764:WCD458836 WLZ458764:WLZ458836 WVV458764:WVV458836 N524300:N524372 JJ524300:JJ524372 TF524300:TF524372 ADB524300:ADB524372 AMX524300:AMX524372 AWT524300:AWT524372 BGP524300:BGP524372 BQL524300:BQL524372 CAH524300:CAH524372 CKD524300:CKD524372 CTZ524300:CTZ524372 DDV524300:DDV524372 DNR524300:DNR524372 DXN524300:DXN524372 EHJ524300:EHJ524372 ERF524300:ERF524372 FBB524300:FBB524372 FKX524300:FKX524372 FUT524300:FUT524372 GEP524300:GEP524372 GOL524300:GOL524372 GYH524300:GYH524372 HID524300:HID524372 HRZ524300:HRZ524372 IBV524300:IBV524372 ILR524300:ILR524372 IVN524300:IVN524372 JFJ524300:JFJ524372 JPF524300:JPF524372 JZB524300:JZB524372 KIX524300:KIX524372 KST524300:KST524372 LCP524300:LCP524372 LML524300:LML524372 LWH524300:LWH524372 MGD524300:MGD524372 MPZ524300:MPZ524372 MZV524300:MZV524372 NJR524300:NJR524372 NTN524300:NTN524372 ODJ524300:ODJ524372 ONF524300:ONF524372 OXB524300:OXB524372 PGX524300:PGX524372 PQT524300:PQT524372 QAP524300:QAP524372 QKL524300:QKL524372 QUH524300:QUH524372 RED524300:RED524372 RNZ524300:RNZ524372 RXV524300:RXV524372 SHR524300:SHR524372 SRN524300:SRN524372 TBJ524300:TBJ524372 TLF524300:TLF524372 TVB524300:TVB524372 UEX524300:UEX524372 UOT524300:UOT524372 UYP524300:UYP524372 VIL524300:VIL524372 VSH524300:VSH524372 WCD524300:WCD524372 WLZ524300:WLZ524372 WVV524300:WVV524372 N589836:N589908 JJ589836:JJ589908 TF589836:TF589908 ADB589836:ADB589908 AMX589836:AMX589908 AWT589836:AWT589908 BGP589836:BGP589908 BQL589836:BQL589908 CAH589836:CAH589908 CKD589836:CKD589908 CTZ589836:CTZ589908 DDV589836:DDV589908 DNR589836:DNR589908 DXN589836:DXN589908 EHJ589836:EHJ589908 ERF589836:ERF589908 FBB589836:FBB589908 FKX589836:FKX589908 FUT589836:FUT589908 GEP589836:GEP589908 GOL589836:GOL589908 GYH589836:GYH589908 HID589836:HID589908 HRZ589836:HRZ589908 IBV589836:IBV589908 ILR589836:ILR589908 IVN589836:IVN589908 JFJ589836:JFJ589908 JPF589836:JPF589908 JZB589836:JZB589908 KIX589836:KIX589908 KST589836:KST589908 LCP589836:LCP589908 LML589836:LML589908 LWH589836:LWH589908 MGD589836:MGD589908 MPZ589836:MPZ589908 MZV589836:MZV589908 NJR589836:NJR589908 NTN589836:NTN589908 ODJ589836:ODJ589908 ONF589836:ONF589908 OXB589836:OXB589908 PGX589836:PGX589908 PQT589836:PQT589908 QAP589836:QAP589908 QKL589836:QKL589908 QUH589836:QUH589908 RED589836:RED589908 RNZ589836:RNZ589908 RXV589836:RXV589908 SHR589836:SHR589908 SRN589836:SRN589908 TBJ589836:TBJ589908 TLF589836:TLF589908 TVB589836:TVB589908 UEX589836:UEX589908 UOT589836:UOT589908 UYP589836:UYP589908 VIL589836:VIL589908 VSH589836:VSH589908 WCD589836:WCD589908 WLZ589836:WLZ589908 WVV589836:WVV589908 N655372:N655444 JJ655372:JJ655444 TF655372:TF655444 ADB655372:ADB655444 AMX655372:AMX655444 AWT655372:AWT655444 BGP655372:BGP655444 BQL655372:BQL655444 CAH655372:CAH655444 CKD655372:CKD655444 CTZ655372:CTZ655444 DDV655372:DDV655444 DNR655372:DNR655444 DXN655372:DXN655444 EHJ655372:EHJ655444 ERF655372:ERF655444 FBB655372:FBB655444 FKX655372:FKX655444 FUT655372:FUT655444 GEP655372:GEP655444 GOL655372:GOL655444 GYH655372:GYH655444 HID655372:HID655444 HRZ655372:HRZ655444 IBV655372:IBV655444 ILR655372:ILR655444 IVN655372:IVN655444 JFJ655372:JFJ655444 JPF655372:JPF655444 JZB655372:JZB655444 KIX655372:KIX655444 KST655372:KST655444 LCP655372:LCP655444 LML655372:LML655444 LWH655372:LWH655444 MGD655372:MGD655444 MPZ655372:MPZ655444 MZV655372:MZV655444 NJR655372:NJR655444 NTN655372:NTN655444 ODJ655372:ODJ655444 ONF655372:ONF655444 OXB655372:OXB655444 PGX655372:PGX655444 PQT655372:PQT655444 QAP655372:QAP655444 QKL655372:QKL655444 QUH655372:QUH655444 RED655372:RED655444 RNZ655372:RNZ655444 RXV655372:RXV655444 SHR655372:SHR655444 SRN655372:SRN655444 TBJ655372:TBJ655444 TLF655372:TLF655444 TVB655372:TVB655444 UEX655372:UEX655444 UOT655372:UOT655444 UYP655372:UYP655444 VIL655372:VIL655444 VSH655372:VSH655444 WCD655372:WCD655444 WLZ655372:WLZ655444 WVV655372:WVV655444 N720908:N720980 JJ720908:JJ720980 TF720908:TF720980 ADB720908:ADB720980 AMX720908:AMX720980 AWT720908:AWT720980 BGP720908:BGP720980 BQL720908:BQL720980 CAH720908:CAH720980 CKD720908:CKD720980 CTZ720908:CTZ720980 DDV720908:DDV720980 DNR720908:DNR720980 DXN720908:DXN720980 EHJ720908:EHJ720980 ERF720908:ERF720980 FBB720908:FBB720980 FKX720908:FKX720980 FUT720908:FUT720980 GEP720908:GEP720980 GOL720908:GOL720980 GYH720908:GYH720980 HID720908:HID720980 HRZ720908:HRZ720980 IBV720908:IBV720980 ILR720908:ILR720980 IVN720908:IVN720980 JFJ720908:JFJ720980 JPF720908:JPF720980 JZB720908:JZB720980 KIX720908:KIX720980 KST720908:KST720980 LCP720908:LCP720980 LML720908:LML720980 LWH720908:LWH720980 MGD720908:MGD720980 MPZ720908:MPZ720980 MZV720908:MZV720980 NJR720908:NJR720980 NTN720908:NTN720980 ODJ720908:ODJ720980 ONF720908:ONF720980 OXB720908:OXB720980 PGX720908:PGX720980 PQT720908:PQT720980 QAP720908:QAP720980 QKL720908:QKL720980 QUH720908:QUH720980 RED720908:RED720980 RNZ720908:RNZ720980 RXV720908:RXV720980 SHR720908:SHR720980 SRN720908:SRN720980 TBJ720908:TBJ720980 TLF720908:TLF720980 TVB720908:TVB720980 UEX720908:UEX720980 UOT720908:UOT720980 UYP720908:UYP720980 VIL720908:VIL720980 VSH720908:VSH720980 WCD720908:WCD720980 WLZ720908:WLZ720980 WVV720908:WVV720980 N786444:N786516 JJ786444:JJ786516 TF786444:TF786516 ADB786444:ADB786516 AMX786444:AMX786516 AWT786444:AWT786516 BGP786444:BGP786516 BQL786444:BQL786516 CAH786444:CAH786516 CKD786444:CKD786516 CTZ786444:CTZ786516 DDV786444:DDV786516 DNR786444:DNR786516 DXN786444:DXN786516 EHJ786444:EHJ786516 ERF786444:ERF786516 FBB786444:FBB786516 FKX786444:FKX786516 FUT786444:FUT786516 GEP786444:GEP786516 GOL786444:GOL786516 GYH786444:GYH786516 HID786444:HID786516 HRZ786444:HRZ786516 IBV786444:IBV786516 ILR786444:ILR786516 IVN786444:IVN786516 JFJ786444:JFJ786516 JPF786444:JPF786516 JZB786444:JZB786516 KIX786444:KIX786516 KST786444:KST786516 LCP786444:LCP786516 LML786444:LML786516 LWH786444:LWH786516 MGD786444:MGD786516 MPZ786444:MPZ786516 MZV786444:MZV786516 NJR786444:NJR786516 NTN786444:NTN786516 ODJ786444:ODJ786516 ONF786444:ONF786516 OXB786444:OXB786516 PGX786444:PGX786516 PQT786444:PQT786516 QAP786444:QAP786516 QKL786444:QKL786516 QUH786444:QUH786516 RED786444:RED786516 RNZ786444:RNZ786516 RXV786444:RXV786516 SHR786444:SHR786516 SRN786444:SRN786516 TBJ786444:TBJ786516 TLF786444:TLF786516 TVB786444:TVB786516 UEX786444:UEX786516 UOT786444:UOT786516 UYP786444:UYP786516 VIL786444:VIL786516 VSH786444:VSH786516 WCD786444:WCD786516 WLZ786444:WLZ786516 WVV786444:WVV786516 N851980:N852052 JJ851980:JJ852052 TF851980:TF852052 ADB851980:ADB852052 AMX851980:AMX852052 AWT851980:AWT852052 BGP851980:BGP852052 BQL851980:BQL852052 CAH851980:CAH852052 CKD851980:CKD852052 CTZ851980:CTZ852052 DDV851980:DDV852052 DNR851980:DNR852052 DXN851980:DXN852052 EHJ851980:EHJ852052 ERF851980:ERF852052 FBB851980:FBB852052 FKX851980:FKX852052 FUT851980:FUT852052 GEP851980:GEP852052 GOL851980:GOL852052 GYH851980:GYH852052 HID851980:HID852052 HRZ851980:HRZ852052 IBV851980:IBV852052 ILR851980:ILR852052 IVN851980:IVN852052 JFJ851980:JFJ852052 JPF851980:JPF852052 JZB851980:JZB852052 KIX851980:KIX852052 KST851980:KST852052 LCP851980:LCP852052 LML851980:LML852052 LWH851980:LWH852052 MGD851980:MGD852052 MPZ851980:MPZ852052 MZV851980:MZV852052 NJR851980:NJR852052 NTN851980:NTN852052 ODJ851980:ODJ852052 ONF851980:ONF852052 OXB851980:OXB852052 PGX851980:PGX852052 PQT851980:PQT852052 QAP851980:QAP852052 QKL851980:QKL852052 QUH851980:QUH852052 RED851980:RED852052 RNZ851980:RNZ852052 RXV851980:RXV852052 SHR851980:SHR852052 SRN851980:SRN852052 TBJ851980:TBJ852052 TLF851980:TLF852052 TVB851980:TVB852052 UEX851980:UEX852052 UOT851980:UOT852052 UYP851980:UYP852052 VIL851980:VIL852052 VSH851980:VSH852052 WCD851980:WCD852052 WLZ851980:WLZ852052 WVV851980:WVV852052 N917516:N917588 JJ917516:JJ917588 TF917516:TF917588 ADB917516:ADB917588 AMX917516:AMX917588 AWT917516:AWT917588 BGP917516:BGP917588 BQL917516:BQL917588 CAH917516:CAH917588 CKD917516:CKD917588 CTZ917516:CTZ917588 DDV917516:DDV917588 DNR917516:DNR917588 DXN917516:DXN917588 EHJ917516:EHJ917588 ERF917516:ERF917588 FBB917516:FBB917588 FKX917516:FKX917588 FUT917516:FUT917588 GEP917516:GEP917588 GOL917516:GOL917588 GYH917516:GYH917588 HID917516:HID917588 HRZ917516:HRZ917588 IBV917516:IBV917588 ILR917516:ILR917588 IVN917516:IVN917588 JFJ917516:JFJ917588 JPF917516:JPF917588 JZB917516:JZB917588 KIX917516:KIX917588 KST917516:KST917588 LCP917516:LCP917588 LML917516:LML917588 LWH917516:LWH917588 MGD917516:MGD917588 MPZ917516:MPZ917588 MZV917516:MZV917588 NJR917516:NJR917588 NTN917516:NTN917588 ODJ917516:ODJ917588 ONF917516:ONF917588 OXB917516:OXB917588 PGX917516:PGX917588 PQT917516:PQT917588 QAP917516:QAP917588 QKL917516:QKL917588 QUH917516:QUH917588 RED917516:RED917588 RNZ917516:RNZ917588 RXV917516:RXV917588 SHR917516:SHR917588 SRN917516:SRN917588 TBJ917516:TBJ917588 TLF917516:TLF917588 TVB917516:TVB917588 UEX917516:UEX917588 UOT917516:UOT917588 UYP917516:UYP917588 VIL917516:VIL917588 VSH917516:VSH917588 WCD917516:WCD917588 WLZ917516:WLZ917588 WVV917516:WVV917588 N983052:N983124 JJ983052:JJ983124 TF983052:TF983124 ADB983052:ADB983124 AMX983052:AMX983124 AWT983052:AWT983124 BGP983052:BGP983124 BQL983052:BQL983124 CAH983052:CAH983124 CKD983052:CKD983124 CTZ983052:CTZ983124 DDV983052:DDV983124 DNR983052:DNR983124 DXN983052:DXN983124 EHJ983052:EHJ983124 ERF983052:ERF983124 FBB983052:FBB983124 FKX983052:FKX983124 FUT983052:FUT983124 GEP983052:GEP983124 GOL983052:GOL983124 GYH983052:GYH983124 HID983052:HID983124 HRZ983052:HRZ983124 IBV983052:IBV983124 ILR983052:ILR983124 IVN983052:IVN983124 JFJ983052:JFJ983124 JPF983052:JPF983124 JZB983052:JZB983124 KIX983052:KIX983124 KST983052:KST983124 LCP983052:LCP983124 LML983052:LML983124 LWH983052:LWH983124 MGD983052:MGD983124 MPZ983052:MPZ983124 MZV983052:MZV983124 NJR983052:NJR983124 NTN983052:NTN983124 ODJ983052:ODJ983124 ONF983052:ONF983124 OXB983052:OXB983124 PGX983052:PGX983124 PQT983052:PQT983124 QAP983052:QAP983124 QKL983052:QKL983124 QUH983052:QUH983124 RED983052:RED983124 RNZ983052:RNZ983124 RXV983052:RXV983124 SHR983052:SHR983124 SRN983052:SRN983124 TBJ983052:TBJ983124 TLF983052:TLF983124 TVB983052:TVB983124 UEX983052:UEX983124 UOT983052:UOT983124 UYP983052:UYP983124 VIL983052:VIL983124 VSH983052:VSH983124 WCD983052:WCD983124 WLZ983052:WLZ983124 WVV983052:WVV983124"/>
    <dataValidation allowBlank="1" showInputMessage="1" showErrorMessage="1" promptTitle="PACC" prompt="Este valor se calculará automáticamente, resultado de la multiplicación de la cantidad total por el precio unitario estimado." sqref="J12:J84 JF12:JF84 TB12:TB84 ACX12:ACX84 AMT12:AMT84 AWP12:AWP84 BGL12:BGL84 BQH12:BQH84 CAD12:CAD84 CJZ12:CJZ84 CTV12:CTV84 DDR12:DDR84 DNN12:DNN84 DXJ12:DXJ84 EHF12:EHF84 ERB12:ERB84 FAX12:FAX84 FKT12:FKT84 FUP12:FUP84 GEL12:GEL84 GOH12:GOH84 GYD12:GYD84 HHZ12:HHZ84 HRV12:HRV84 IBR12:IBR84 ILN12:ILN84 IVJ12:IVJ84 JFF12:JFF84 JPB12:JPB84 JYX12:JYX84 KIT12:KIT84 KSP12:KSP84 LCL12:LCL84 LMH12:LMH84 LWD12:LWD84 MFZ12:MFZ84 MPV12:MPV84 MZR12:MZR84 NJN12:NJN84 NTJ12:NTJ84 ODF12:ODF84 ONB12:ONB84 OWX12:OWX84 PGT12:PGT84 PQP12:PQP84 QAL12:QAL84 QKH12:QKH84 QUD12:QUD84 RDZ12:RDZ84 RNV12:RNV84 RXR12:RXR84 SHN12:SHN84 SRJ12:SRJ84 TBF12:TBF84 TLB12:TLB84 TUX12:TUX84 UET12:UET84 UOP12:UOP84 UYL12:UYL84 VIH12:VIH84 VSD12:VSD84 WBZ12:WBZ84 WLV12:WLV84 WVR12:WVR84 J65548:J65620 JF65548:JF65620 TB65548:TB65620 ACX65548:ACX65620 AMT65548:AMT65620 AWP65548:AWP65620 BGL65548:BGL65620 BQH65548:BQH65620 CAD65548:CAD65620 CJZ65548:CJZ65620 CTV65548:CTV65620 DDR65548:DDR65620 DNN65548:DNN65620 DXJ65548:DXJ65620 EHF65548:EHF65620 ERB65548:ERB65620 FAX65548:FAX65620 FKT65548:FKT65620 FUP65548:FUP65620 GEL65548:GEL65620 GOH65548:GOH65620 GYD65548:GYD65620 HHZ65548:HHZ65620 HRV65548:HRV65620 IBR65548:IBR65620 ILN65548:ILN65620 IVJ65548:IVJ65620 JFF65548:JFF65620 JPB65548:JPB65620 JYX65548:JYX65620 KIT65548:KIT65620 KSP65548:KSP65620 LCL65548:LCL65620 LMH65548:LMH65620 LWD65548:LWD65620 MFZ65548:MFZ65620 MPV65548:MPV65620 MZR65548:MZR65620 NJN65548:NJN65620 NTJ65548:NTJ65620 ODF65548:ODF65620 ONB65548:ONB65620 OWX65548:OWX65620 PGT65548:PGT65620 PQP65548:PQP65620 QAL65548:QAL65620 QKH65548:QKH65620 QUD65548:QUD65620 RDZ65548:RDZ65620 RNV65548:RNV65620 RXR65548:RXR65620 SHN65548:SHN65620 SRJ65548:SRJ65620 TBF65548:TBF65620 TLB65548:TLB65620 TUX65548:TUX65620 UET65548:UET65620 UOP65548:UOP65620 UYL65548:UYL65620 VIH65548:VIH65620 VSD65548:VSD65620 WBZ65548:WBZ65620 WLV65548:WLV65620 WVR65548:WVR65620 J131084:J131156 JF131084:JF131156 TB131084:TB131156 ACX131084:ACX131156 AMT131084:AMT131156 AWP131084:AWP131156 BGL131084:BGL131156 BQH131084:BQH131156 CAD131084:CAD131156 CJZ131084:CJZ131156 CTV131084:CTV131156 DDR131084:DDR131156 DNN131084:DNN131156 DXJ131084:DXJ131156 EHF131084:EHF131156 ERB131084:ERB131156 FAX131084:FAX131156 FKT131084:FKT131156 FUP131084:FUP131156 GEL131084:GEL131156 GOH131084:GOH131156 GYD131084:GYD131156 HHZ131084:HHZ131156 HRV131084:HRV131156 IBR131084:IBR131156 ILN131084:ILN131156 IVJ131084:IVJ131156 JFF131084:JFF131156 JPB131084:JPB131156 JYX131084:JYX131156 KIT131084:KIT131156 KSP131084:KSP131156 LCL131084:LCL131156 LMH131084:LMH131156 LWD131084:LWD131156 MFZ131084:MFZ131156 MPV131084:MPV131156 MZR131084:MZR131156 NJN131084:NJN131156 NTJ131084:NTJ131156 ODF131084:ODF131156 ONB131084:ONB131156 OWX131084:OWX131156 PGT131084:PGT131156 PQP131084:PQP131156 QAL131084:QAL131156 QKH131084:QKH131156 QUD131084:QUD131156 RDZ131084:RDZ131156 RNV131084:RNV131156 RXR131084:RXR131156 SHN131084:SHN131156 SRJ131084:SRJ131156 TBF131084:TBF131156 TLB131084:TLB131156 TUX131084:TUX131156 UET131084:UET131156 UOP131084:UOP131156 UYL131084:UYL131156 VIH131084:VIH131156 VSD131084:VSD131156 WBZ131084:WBZ131156 WLV131084:WLV131156 WVR131084:WVR131156 J196620:J196692 JF196620:JF196692 TB196620:TB196692 ACX196620:ACX196692 AMT196620:AMT196692 AWP196620:AWP196692 BGL196620:BGL196692 BQH196620:BQH196692 CAD196620:CAD196692 CJZ196620:CJZ196692 CTV196620:CTV196692 DDR196620:DDR196692 DNN196620:DNN196692 DXJ196620:DXJ196692 EHF196620:EHF196692 ERB196620:ERB196692 FAX196620:FAX196692 FKT196620:FKT196692 FUP196620:FUP196692 GEL196620:GEL196692 GOH196620:GOH196692 GYD196620:GYD196692 HHZ196620:HHZ196692 HRV196620:HRV196692 IBR196620:IBR196692 ILN196620:ILN196692 IVJ196620:IVJ196692 JFF196620:JFF196692 JPB196620:JPB196692 JYX196620:JYX196692 KIT196620:KIT196692 KSP196620:KSP196692 LCL196620:LCL196692 LMH196620:LMH196692 LWD196620:LWD196692 MFZ196620:MFZ196692 MPV196620:MPV196692 MZR196620:MZR196692 NJN196620:NJN196692 NTJ196620:NTJ196692 ODF196620:ODF196692 ONB196620:ONB196692 OWX196620:OWX196692 PGT196620:PGT196692 PQP196620:PQP196692 QAL196620:QAL196692 QKH196620:QKH196692 QUD196620:QUD196692 RDZ196620:RDZ196692 RNV196620:RNV196692 RXR196620:RXR196692 SHN196620:SHN196692 SRJ196620:SRJ196692 TBF196620:TBF196692 TLB196620:TLB196692 TUX196620:TUX196692 UET196620:UET196692 UOP196620:UOP196692 UYL196620:UYL196692 VIH196620:VIH196692 VSD196620:VSD196692 WBZ196620:WBZ196692 WLV196620:WLV196692 WVR196620:WVR196692 J262156:J262228 JF262156:JF262228 TB262156:TB262228 ACX262156:ACX262228 AMT262156:AMT262228 AWP262156:AWP262228 BGL262156:BGL262228 BQH262156:BQH262228 CAD262156:CAD262228 CJZ262156:CJZ262228 CTV262156:CTV262228 DDR262156:DDR262228 DNN262156:DNN262228 DXJ262156:DXJ262228 EHF262156:EHF262228 ERB262156:ERB262228 FAX262156:FAX262228 FKT262156:FKT262228 FUP262156:FUP262228 GEL262156:GEL262228 GOH262156:GOH262228 GYD262156:GYD262228 HHZ262156:HHZ262228 HRV262156:HRV262228 IBR262156:IBR262228 ILN262156:ILN262228 IVJ262156:IVJ262228 JFF262156:JFF262228 JPB262156:JPB262228 JYX262156:JYX262228 KIT262156:KIT262228 KSP262156:KSP262228 LCL262156:LCL262228 LMH262156:LMH262228 LWD262156:LWD262228 MFZ262156:MFZ262228 MPV262156:MPV262228 MZR262156:MZR262228 NJN262156:NJN262228 NTJ262156:NTJ262228 ODF262156:ODF262228 ONB262156:ONB262228 OWX262156:OWX262228 PGT262156:PGT262228 PQP262156:PQP262228 QAL262156:QAL262228 QKH262156:QKH262228 QUD262156:QUD262228 RDZ262156:RDZ262228 RNV262156:RNV262228 RXR262156:RXR262228 SHN262156:SHN262228 SRJ262156:SRJ262228 TBF262156:TBF262228 TLB262156:TLB262228 TUX262156:TUX262228 UET262156:UET262228 UOP262156:UOP262228 UYL262156:UYL262228 VIH262156:VIH262228 VSD262156:VSD262228 WBZ262156:WBZ262228 WLV262156:WLV262228 WVR262156:WVR262228 J327692:J327764 JF327692:JF327764 TB327692:TB327764 ACX327692:ACX327764 AMT327692:AMT327764 AWP327692:AWP327764 BGL327692:BGL327764 BQH327692:BQH327764 CAD327692:CAD327764 CJZ327692:CJZ327764 CTV327692:CTV327764 DDR327692:DDR327764 DNN327692:DNN327764 DXJ327692:DXJ327764 EHF327692:EHF327764 ERB327692:ERB327764 FAX327692:FAX327764 FKT327692:FKT327764 FUP327692:FUP327764 GEL327692:GEL327764 GOH327692:GOH327764 GYD327692:GYD327764 HHZ327692:HHZ327764 HRV327692:HRV327764 IBR327692:IBR327764 ILN327692:ILN327764 IVJ327692:IVJ327764 JFF327692:JFF327764 JPB327692:JPB327764 JYX327692:JYX327764 KIT327692:KIT327764 KSP327692:KSP327764 LCL327692:LCL327764 LMH327692:LMH327764 LWD327692:LWD327764 MFZ327692:MFZ327764 MPV327692:MPV327764 MZR327692:MZR327764 NJN327692:NJN327764 NTJ327692:NTJ327764 ODF327692:ODF327764 ONB327692:ONB327764 OWX327692:OWX327764 PGT327692:PGT327764 PQP327692:PQP327764 QAL327692:QAL327764 QKH327692:QKH327764 QUD327692:QUD327764 RDZ327692:RDZ327764 RNV327692:RNV327764 RXR327692:RXR327764 SHN327692:SHN327764 SRJ327692:SRJ327764 TBF327692:TBF327764 TLB327692:TLB327764 TUX327692:TUX327764 UET327692:UET327764 UOP327692:UOP327764 UYL327692:UYL327764 VIH327692:VIH327764 VSD327692:VSD327764 WBZ327692:WBZ327764 WLV327692:WLV327764 WVR327692:WVR327764 J393228:J393300 JF393228:JF393300 TB393228:TB393300 ACX393228:ACX393300 AMT393228:AMT393300 AWP393228:AWP393300 BGL393228:BGL393300 BQH393228:BQH393300 CAD393228:CAD393300 CJZ393228:CJZ393300 CTV393228:CTV393300 DDR393228:DDR393300 DNN393228:DNN393300 DXJ393228:DXJ393300 EHF393228:EHF393300 ERB393228:ERB393300 FAX393228:FAX393300 FKT393228:FKT393300 FUP393228:FUP393300 GEL393228:GEL393300 GOH393228:GOH393300 GYD393228:GYD393300 HHZ393228:HHZ393300 HRV393228:HRV393300 IBR393228:IBR393300 ILN393228:ILN393300 IVJ393228:IVJ393300 JFF393228:JFF393300 JPB393228:JPB393300 JYX393228:JYX393300 KIT393228:KIT393300 KSP393228:KSP393300 LCL393228:LCL393300 LMH393228:LMH393300 LWD393228:LWD393300 MFZ393228:MFZ393300 MPV393228:MPV393300 MZR393228:MZR393300 NJN393228:NJN393300 NTJ393228:NTJ393300 ODF393228:ODF393300 ONB393228:ONB393300 OWX393228:OWX393300 PGT393228:PGT393300 PQP393228:PQP393300 QAL393228:QAL393300 QKH393228:QKH393300 QUD393228:QUD393300 RDZ393228:RDZ393300 RNV393228:RNV393300 RXR393228:RXR393300 SHN393228:SHN393300 SRJ393228:SRJ393300 TBF393228:TBF393300 TLB393228:TLB393300 TUX393228:TUX393300 UET393228:UET393300 UOP393228:UOP393300 UYL393228:UYL393300 VIH393228:VIH393300 VSD393228:VSD393300 WBZ393228:WBZ393300 WLV393228:WLV393300 WVR393228:WVR393300 J458764:J458836 JF458764:JF458836 TB458764:TB458836 ACX458764:ACX458836 AMT458764:AMT458836 AWP458764:AWP458836 BGL458764:BGL458836 BQH458764:BQH458836 CAD458764:CAD458836 CJZ458764:CJZ458836 CTV458764:CTV458836 DDR458764:DDR458836 DNN458764:DNN458836 DXJ458764:DXJ458836 EHF458764:EHF458836 ERB458764:ERB458836 FAX458764:FAX458836 FKT458764:FKT458836 FUP458764:FUP458836 GEL458764:GEL458836 GOH458764:GOH458836 GYD458764:GYD458836 HHZ458764:HHZ458836 HRV458764:HRV458836 IBR458764:IBR458836 ILN458764:ILN458836 IVJ458764:IVJ458836 JFF458764:JFF458836 JPB458764:JPB458836 JYX458764:JYX458836 KIT458764:KIT458836 KSP458764:KSP458836 LCL458764:LCL458836 LMH458764:LMH458836 LWD458764:LWD458836 MFZ458764:MFZ458836 MPV458764:MPV458836 MZR458764:MZR458836 NJN458764:NJN458836 NTJ458764:NTJ458836 ODF458764:ODF458836 ONB458764:ONB458836 OWX458764:OWX458836 PGT458764:PGT458836 PQP458764:PQP458836 QAL458764:QAL458836 QKH458764:QKH458836 QUD458764:QUD458836 RDZ458764:RDZ458836 RNV458764:RNV458836 RXR458764:RXR458836 SHN458764:SHN458836 SRJ458764:SRJ458836 TBF458764:TBF458836 TLB458764:TLB458836 TUX458764:TUX458836 UET458764:UET458836 UOP458764:UOP458836 UYL458764:UYL458836 VIH458764:VIH458836 VSD458764:VSD458836 WBZ458764:WBZ458836 WLV458764:WLV458836 WVR458764:WVR458836 J524300:J524372 JF524300:JF524372 TB524300:TB524372 ACX524300:ACX524372 AMT524300:AMT524372 AWP524300:AWP524372 BGL524300:BGL524372 BQH524300:BQH524372 CAD524300:CAD524372 CJZ524300:CJZ524372 CTV524300:CTV524372 DDR524300:DDR524372 DNN524300:DNN524372 DXJ524300:DXJ524372 EHF524300:EHF524372 ERB524300:ERB524372 FAX524300:FAX524372 FKT524300:FKT524372 FUP524300:FUP524372 GEL524300:GEL524372 GOH524300:GOH524372 GYD524300:GYD524372 HHZ524300:HHZ524372 HRV524300:HRV524372 IBR524300:IBR524372 ILN524300:ILN524372 IVJ524300:IVJ524372 JFF524300:JFF524372 JPB524300:JPB524372 JYX524300:JYX524372 KIT524300:KIT524372 KSP524300:KSP524372 LCL524300:LCL524372 LMH524300:LMH524372 LWD524300:LWD524372 MFZ524300:MFZ524372 MPV524300:MPV524372 MZR524300:MZR524372 NJN524300:NJN524372 NTJ524300:NTJ524372 ODF524300:ODF524372 ONB524300:ONB524372 OWX524300:OWX524372 PGT524300:PGT524372 PQP524300:PQP524372 QAL524300:QAL524372 QKH524300:QKH524372 QUD524300:QUD524372 RDZ524300:RDZ524372 RNV524300:RNV524372 RXR524300:RXR524372 SHN524300:SHN524372 SRJ524300:SRJ524372 TBF524300:TBF524372 TLB524300:TLB524372 TUX524300:TUX524372 UET524300:UET524372 UOP524300:UOP524372 UYL524300:UYL524372 VIH524300:VIH524372 VSD524300:VSD524372 WBZ524300:WBZ524372 WLV524300:WLV524372 WVR524300:WVR524372 J589836:J589908 JF589836:JF589908 TB589836:TB589908 ACX589836:ACX589908 AMT589836:AMT589908 AWP589836:AWP589908 BGL589836:BGL589908 BQH589836:BQH589908 CAD589836:CAD589908 CJZ589836:CJZ589908 CTV589836:CTV589908 DDR589836:DDR589908 DNN589836:DNN589908 DXJ589836:DXJ589908 EHF589836:EHF589908 ERB589836:ERB589908 FAX589836:FAX589908 FKT589836:FKT589908 FUP589836:FUP589908 GEL589836:GEL589908 GOH589836:GOH589908 GYD589836:GYD589908 HHZ589836:HHZ589908 HRV589836:HRV589908 IBR589836:IBR589908 ILN589836:ILN589908 IVJ589836:IVJ589908 JFF589836:JFF589908 JPB589836:JPB589908 JYX589836:JYX589908 KIT589836:KIT589908 KSP589836:KSP589908 LCL589836:LCL589908 LMH589836:LMH589908 LWD589836:LWD589908 MFZ589836:MFZ589908 MPV589836:MPV589908 MZR589836:MZR589908 NJN589836:NJN589908 NTJ589836:NTJ589908 ODF589836:ODF589908 ONB589836:ONB589908 OWX589836:OWX589908 PGT589836:PGT589908 PQP589836:PQP589908 QAL589836:QAL589908 QKH589836:QKH589908 QUD589836:QUD589908 RDZ589836:RDZ589908 RNV589836:RNV589908 RXR589836:RXR589908 SHN589836:SHN589908 SRJ589836:SRJ589908 TBF589836:TBF589908 TLB589836:TLB589908 TUX589836:TUX589908 UET589836:UET589908 UOP589836:UOP589908 UYL589836:UYL589908 VIH589836:VIH589908 VSD589836:VSD589908 WBZ589836:WBZ589908 WLV589836:WLV589908 WVR589836:WVR589908 J655372:J655444 JF655372:JF655444 TB655372:TB655444 ACX655372:ACX655444 AMT655372:AMT655444 AWP655372:AWP655444 BGL655372:BGL655444 BQH655372:BQH655444 CAD655372:CAD655444 CJZ655372:CJZ655444 CTV655372:CTV655444 DDR655372:DDR655444 DNN655372:DNN655444 DXJ655372:DXJ655444 EHF655372:EHF655444 ERB655372:ERB655444 FAX655372:FAX655444 FKT655372:FKT655444 FUP655372:FUP655444 GEL655372:GEL655444 GOH655372:GOH655444 GYD655372:GYD655444 HHZ655372:HHZ655444 HRV655372:HRV655444 IBR655372:IBR655444 ILN655372:ILN655444 IVJ655372:IVJ655444 JFF655372:JFF655444 JPB655372:JPB655444 JYX655372:JYX655444 KIT655372:KIT655444 KSP655372:KSP655444 LCL655372:LCL655444 LMH655372:LMH655444 LWD655372:LWD655444 MFZ655372:MFZ655444 MPV655372:MPV655444 MZR655372:MZR655444 NJN655372:NJN655444 NTJ655372:NTJ655444 ODF655372:ODF655444 ONB655372:ONB655444 OWX655372:OWX655444 PGT655372:PGT655444 PQP655372:PQP655444 QAL655372:QAL655444 QKH655372:QKH655444 QUD655372:QUD655444 RDZ655372:RDZ655444 RNV655372:RNV655444 RXR655372:RXR655444 SHN655372:SHN655444 SRJ655372:SRJ655444 TBF655372:TBF655444 TLB655372:TLB655444 TUX655372:TUX655444 UET655372:UET655444 UOP655372:UOP655444 UYL655372:UYL655444 VIH655372:VIH655444 VSD655372:VSD655444 WBZ655372:WBZ655444 WLV655372:WLV655444 WVR655372:WVR655444 J720908:J720980 JF720908:JF720980 TB720908:TB720980 ACX720908:ACX720980 AMT720908:AMT720980 AWP720908:AWP720980 BGL720908:BGL720980 BQH720908:BQH720980 CAD720908:CAD720980 CJZ720908:CJZ720980 CTV720908:CTV720980 DDR720908:DDR720980 DNN720908:DNN720980 DXJ720908:DXJ720980 EHF720908:EHF720980 ERB720908:ERB720980 FAX720908:FAX720980 FKT720908:FKT720980 FUP720908:FUP720980 GEL720908:GEL720980 GOH720908:GOH720980 GYD720908:GYD720980 HHZ720908:HHZ720980 HRV720908:HRV720980 IBR720908:IBR720980 ILN720908:ILN720980 IVJ720908:IVJ720980 JFF720908:JFF720980 JPB720908:JPB720980 JYX720908:JYX720980 KIT720908:KIT720980 KSP720908:KSP720980 LCL720908:LCL720980 LMH720908:LMH720980 LWD720908:LWD720980 MFZ720908:MFZ720980 MPV720908:MPV720980 MZR720908:MZR720980 NJN720908:NJN720980 NTJ720908:NTJ720980 ODF720908:ODF720980 ONB720908:ONB720980 OWX720908:OWX720980 PGT720908:PGT720980 PQP720908:PQP720980 QAL720908:QAL720980 QKH720908:QKH720980 QUD720908:QUD720980 RDZ720908:RDZ720980 RNV720908:RNV720980 RXR720908:RXR720980 SHN720908:SHN720980 SRJ720908:SRJ720980 TBF720908:TBF720980 TLB720908:TLB720980 TUX720908:TUX720980 UET720908:UET720980 UOP720908:UOP720980 UYL720908:UYL720980 VIH720908:VIH720980 VSD720908:VSD720980 WBZ720908:WBZ720980 WLV720908:WLV720980 WVR720908:WVR720980 J786444:J786516 JF786444:JF786516 TB786444:TB786516 ACX786444:ACX786516 AMT786444:AMT786516 AWP786444:AWP786516 BGL786444:BGL786516 BQH786444:BQH786516 CAD786444:CAD786516 CJZ786444:CJZ786516 CTV786444:CTV786516 DDR786444:DDR786516 DNN786444:DNN786516 DXJ786444:DXJ786516 EHF786444:EHF786516 ERB786444:ERB786516 FAX786444:FAX786516 FKT786444:FKT786516 FUP786444:FUP786516 GEL786444:GEL786516 GOH786444:GOH786516 GYD786444:GYD786516 HHZ786444:HHZ786516 HRV786444:HRV786516 IBR786444:IBR786516 ILN786444:ILN786516 IVJ786444:IVJ786516 JFF786444:JFF786516 JPB786444:JPB786516 JYX786444:JYX786516 KIT786444:KIT786516 KSP786444:KSP786516 LCL786444:LCL786516 LMH786444:LMH786516 LWD786444:LWD786516 MFZ786444:MFZ786516 MPV786444:MPV786516 MZR786444:MZR786516 NJN786444:NJN786516 NTJ786444:NTJ786516 ODF786444:ODF786516 ONB786444:ONB786516 OWX786444:OWX786516 PGT786444:PGT786516 PQP786444:PQP786516 QAL786444:QAL786516 QKH786444:QKH786516 QUD786444:QUD786516 RDZ786444:RDZ786516 RNV786444:RNV786516 RXR786444:RXR786516 SHN786444:SHN786516 SRJ786444:SRJ786516 TBF786444:TBF786516 TLB786444:TLB786516 TUX786444:TUX786516 UET786444:UET786516 UOP786444:UOP786516 UYL786444:UYL786516 VIH786444:VIH786516 VSD786444:VSD786516 WBZ786444:WBZ786516 WLV786444:WLV786516 WVR786444:WVR786516 J851980:J852052 JF851980:JF852052 TB851980:TB852052 ACX851980:ACX852052 AMT851980:AMT852052 AWP851980:AWP852052 BGL851980:BGL852052 BQH851980:BQH852052 CAD851980:CAD852052 CJZ851980:CJZ852052 CTV851980:CTV852052 DDR851980:DDR852052 DNN851980:DNN852052 DXJ851980:DXJ852052 EHF851980:EHF852052 ERB851980:ERB852052 FAX851980:FAX852052 FKT851980:FKT852052 FUP851980:FUP852052 GEL851980:GEL852052 GOH851980:GOH852052 GYD851980:GYD852052 HHZ851980:HHZ852052 HRV851980:HRV852052 IBR851980:IBR852052 ILN851980:ILN852052 IVJ851980:IVJ852052 JFF851980:JFF852052 JPB851980:JPB852052 JYX851980:JYX852052 KIT851980:KIT852052 KSP851980:KSP852052 LCL851980:LCL852052 LMH851980:LMH852052 LWD851980:LWD852052 MFZ851980:MFZ852052 MPV851980:MPV852052 MZR851980:MZR852052 NJN851980:NJN852052 NTJ851980:NTJ852052 ODF851980:ODF852052 ONB851980:ONB852052 OWX851980:OWX852052 PGT851980:PGT852052 PQP851980:PQP852052 QAL851980:QAL852052 QKH851980:QKH852052 QUD851980:QUD852052 RDZ851980:RDZ852052 RNV851980:RNV852052 RXR851980:RXR852052 SHN851980:SHN852052 SRJ851980:SRJ852052 TBF851980:TBF852052 TLB851980:TLB852052 TUX851980:TUX852052 UET851980:UET852052 UOP851980:UOP852052 UYL851980:UYL852052 VIH851980:VIH852052 VSD851980:VSD852052 WBZ851980:WBZ852052 WLV851980:WLV852052 WVR851980:WVR852052 J917516:J917588 JF917516:JF917588 TB917516:TB917588 ACX917516:ACX917588 AMT917516:AMT917588 AWP917516:AWP917588 BGL917516:BGL917588 BQH917516:BQH917588 CAD917516:CAD917588 CJZ917516:CJZ917588 CTV917516:CTV917588 DDR917516:DDR917588 DNN917516:DNN917588 DXJ917516:DXJ917588 EHF917516:EHF917588 ERB917516:ERB917588 FAX917516:FAX917588 FKT917516:FKT917588 FUP917516:FUP917588 GEL917516:GEL917588 GOH917516:GOH917588 GYD917516:GYD917588 HHZ917516:HHZ917588 HRV917516:HRV917588 IBR917516:IBR917588 ILN917516:ILN917588 IVJ917516:IVJ917588 JFF917516:JFF917588 JPB917516:JPB917588 JYX917516:JYX917588 KIT917516:KIT917588 KSP917516:KSP917588 LCL917516:LCL917588 LMH917516:LMH917588 LWD917516:LWD917588 MFZ917516:MFZ917588 MPV917516:MPV917588 MZR917516:MZR917588 NJN917516:NJN917588 NTJ917516:NTJ917588 ODF917516:ODF917588 ONB917516:ONB917588 OWX917516:OWX917588 PGT917516:PGT917588 PQP917516:PQP917588 QAL917516:QAL917588 QKH917516:QKH917588 QUD917516:QUD917588 RDZ917516:RDZ917588 RNV917516:RNV917588 RXR917516:RXR917588 SHN917516:SHN917588 SRJ917516:SRJ917588 TBF917516:TBF917588 TLB917516:TLB917588 TUX917516:TUX917588 UET917516:UET917588 UOP917516:UOP917588 UYL917516:UYL917588 VIH917516:VIH917588 VSD917516:VSD917588 WBZ917516:WBZ917588 WLV917516:WLV917588 WVR917516:WVR917588 J983052:J983124 JF983052:JF983124 TB983052:TB983124 ACX983052:ACX983124 AMT983052:AMT983124 AWP983052:AWP983124 BGL983052:BGL983124 BQH983052:BQH983124 CAD983052:CAD983124 CJZ983052:CJZ983124 CTV983052:CTV983124 DDR983052:DDR983124 DNN983052:DNN983124 DXJ983052:DXJ983124 EHF983052:EHF983124 ERB983052:ERB983124 FAX983052:FAX983124 FKT983052:FKT983124 FUP983052:FUP983124 GEL983052:GEL983124 GOH983052:GOH983124 GYD983052:GYD983124 HHZ983052:HHZ983124 HRV983052:HRV983124 IBR983052:IBR983124 ILN983052:ILN983124 IVJ983052:IVJ983124 JFF983052:JFF983124 JPB983052:JPB983124 JYX983052:JYX983124 KIT983052:KIT983124 KSP983052:KSP983124 LCL983052:LCL983124 LMH983052:LMH983124 LWD983052:LWD983124 MFZ983052:MFZ983124 MPV983052:MPV983124 MZR983052:MZR983124 NJN983052:NJN983124 NTJ983052:NTJ983124 ODF983052:ODF983124 ONB983052:ONB983124 OWX983052:OWX983124 PGT983052:PGT983124 PQP983052:PQP983124 QAL983052:QAL983124 QKH983052:QKH983124 QUD983052:QUD983124 RDZ983052:RDZ983124 RNV983052:RNV983124 RXR983052:RXR983124 SHN983052:SHN983124 SRJ983052:SRJ983124 TBF983052:TBF983124 TLB983052:TLB983124 TUX983052:TUX983124 UET983052:UET983124 UOP983052:UOP983124 UYL983052:UYL983124 VIH983052:VIH983124 VSD983052:VSD983124 WBZ983052:WBZ983124 WLV983052:WLV983124 WVR983052:WVR983124"/>
    <dataValidation allowBlank="1" showInputMessage="1" showErrorMessage="1" promptTitle="PACC" prompt="Digite la unidad de medida._x000a__x000a_"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dataValidation allowBlank="1" showInputMessage="1" showErrorMessage="1" promptTitle="PACC" prompt="La cantidad total resultará de la suma de las cantidades requeridas en cada trimestre. " sqref="H12:H84 JD12:JD84 SZ12:SZ84 ACV12:ACV84 AMR12:AMR84 AWN12:AWN84 BGJ12:BGJ84 BQF12:BQF84 CAB12:CAB84 CJX12:CJX84 CTT12:CTT84 DDP12:DDP84 DNL12:DNL84 DXH12:DXH84 EHD12:EHD84 EQZ12:EQZ84 FAV12:FAV84 FKR12:FKR84 FUN12:FUN84 GEJ12:GEJ84 GOF12:GOF84 GYB12:GYB84 HHX12:HHX84 HRT12:HRT84 IBP12:IBP84 ILL12:ILL84 IVH12:IVH84 JFD12:JFD84 JOZ12:JOZ84 JYV12:JYV84 KIR12:KIR84 KSN12:KSN84 LCJ12:LCJ84 LMF12:LMF84 LWB12:LWB84 MFX12:MFX84 MPT12:MPT84 MZP12:MZP84 NJL12:NJL84 NTH12:NTH84 ODD12:ODD84 OMZ12:OMZ84 OWV12:OWV84 PGR12:PGR84 PQN12:PQN84 QAJ12:QAJ84 QKF12:QKF84 QUB12:QUB84 RDX12:RDX84 RNT12:RNT84 RXP12:RXP84 SHL12:SHL84 SRH12:SRH84 TBD12:TBD84 TKZ12:TKZ84 TUV12:TUV84 UER12:UER84 UON12:UON84 UYJ12:UYJ84 VIF12:VIF84 VSB12:VSB84 WBX12:WBX84 WLT12:WLT84 WVP12:WVP84 H65548:H65620 JD65548:JD65620 SZ65548:SZ65620 ACV65548:ACV65620 AMR65548:AMR65620 AWN65548:AWN65620 BGJ65548:BGJ65620 BQF65548:BQF65620 CAB65548:CAB65620 CJX65548:CJX65620 CTT65548:CTT65620 DDP65548:DDP65620 DNL65548:DNL65620 DXH65548:DXH65620 EHD65548:EHD65620 EQZ65548:EQZ65620 FAV65548:FAV65620 FKR65548:FKR65620 FUN65548:FUN65620 GEJ65548:GEJ65620 GOF65548:GOF65620 GYB65548:GYB65620 HHX65548:HHX65620 HRT65548:HRT65620 IBP65548:IBP65620 ILL65548:ILL65620 IVH65548:IVH65620 JFD65548:JFD65620 JOZ65548:JOZ65620 JYV65548:JYV65620 KIR65548:KIR65620 KSN65548:KSN65620 LCJ65548:LCJ65620 LMF65548:LMF65620 LWB65548:LWB65620 MFX65548:MFX65620 MPT65548:MPT65620 MZP65548:MZP65620 NJL65548:NJL65620 NTH65548:NTH65620 ODD65548:ODD65620 OMZ65548:OMZ65620 OWV65548:OWV65620 PGR65548:PGR65620 PQN65548:PQN65620 QAJ65548:QAJ65620 QKF65548:QKF65620 QUB65548:QUB65620 RDX65548:RDX65620 RNT65548:RNT65620 RXP65548:RXP65620 SHL65548:SHL65620 SRH65548:SRH65620 TBD65548:TBD65620 TKZ65548:TKZ65620 TUV65548:TUV65620 UER65548:UER65620 UON65548:UON65620 UYJ65548:UYJ65620 VIF65548:VIF65620 VSB65548:VSB65620 WBX65548:WBX65620 WLT65548:WLT65620 WVP65548:WVP65620 H131084:H131156 JD131084:JD131156 SZ131084:SZ131156 ACV131084:ACV131156 AMR131084:AMR131156 AWN131084:AWN131156 BGJ131084:BGJ131156 BQF131084:BQF131156 CAB131084:CAB131156 CJX131084:CJX131156 CTT131084:CTT131156 DDP131084:DDP131156 DNL131084:DNL131156 DXH131084:DXH131156 EHD131084:EHD131156 EQZ131084:EQZ131156 FAV131084:FAV131156 FKR131084:FKR131156 FUN131084:FUN131156 GEJ131084:GEJ131156 GOF131084:GOF131156 GYB131084:GYB131156 HHX131084:HHX131156 HRT131084:HRT131156 IBP131084:IBP131156 ILL131084:ILL131156 IVH131084:IVH131156 JFD131084:JFD131156 JOZ131084:JOZ131156 JYV131084:JYV131156 KIR131084:KIR131156 KSN131084:KSN131156 LCJ131084:LCJ131156 LMF131084:LMF131156 LWB131084:LWB131156 MFX131084:MFX131156 MPT131084:MPT131156 MZP131084:MZP131156 NJL131084:NJL131156 NTH131084:NTH131156 ODD131084:ODD131156 OMZ131084:OMZ131156 OWV131084:OWV131156 PGR131084:PGR131156 PQN131084:PQN131156 QAJ131084:QAJ131156 QKF131084:QKF131156 QUB131084:QUB131156 RDX131084:RDX131156 RNT131084:RNT131156 RXP131084:RXP131156 SHL131084:SHL131156 SRH131084:SRH131156 TBD131084:TBD131156 TKZ131084:TKZ131156 TUV131084:TUV131156 UER131084:UER131156 UON131084:UON131156 UYJ131084:UYJ131156 VIF131084:VIF131156 VSB131084:VSB131156 WBX131084:WBX131156 WLT131084:WLT131156 WVP131084:WVP131156 H196620:H196692 JD196620:JD196692 SZ196620:SZ196692 ACV196620:ACV196692 AMR196620:AMR196692 AWN196620:AWN196692 BGJ196620:BGJ196692 BQF196620:BQF196692 CAB196620:CAB196692 CJX196620:CJX196692 CTT196620:CTT196692 DDP196620:DDP196692 DNL196620:DNL196692 DXH196620:DXH196692 EHD196620:EHD196692 EQZ196620:EQZ196692 FAV196620:FAV196692 FKR196620:FKR196692 FUN196620:FUN196692 GEJ196620:GEJ196692 GOF196620:GOF196692 GYB196620:GYB196692 HHX196620:HHX196692 HRT196620:HRT196692 IBP196620:IBP196692 ILL196620:ILL196692 IVH196620:IVH196692 JFD196620:JFD196692 JOZ196620:JOZ196692 JYV196620:JYV196692 KIR196620:KIR196692 KSN196620:KSN196692 LCJ196620:LCJ196692 LMF196620:LMF196692 LWB196620:LWB196692 MFX196620:MFX196692 MPT196620:MPT196692 MZP196620:MZP196692 NJL196620:NJL196692 NTH196620:NTH196692 ODD196620:ODD196692 OMZ196620:OMZ196692 OWV196620:OWV196692 PGR196620:PGR196692 PQN196620:PQN196692 QAJ196620:QAJ196692 QKF196620:QKF196692 QUB196620:QUB196692 RDX196620:RDX196692 RNT196620:RNT196692 RXP196620:RXP196692 SHL196620:SHL196692 SRH196620:SRH196692 TBD196620:TBD196692 TKZ196620:TKZ196692 TUV196620:TUV196692 UER196620:UER196692 UON196620:UON196692 UYJ196620:UYJ196692 VIF196620:VIF196692 VSB196620:VSB196692 WBX196620:WBX196692 WLT196620:WLT196692 WVP196620:WVP196692 H262156:H262228 JD262156:JD262228 SZ262156:SZ262228 ACV262156:ACV262228 AMR262156:AMR262228 AWN262156:AWN262228 BGJ262156:BGJ262228 BQF262156:BQF262228 CAB262156:CAB262228 CJX262156:CJX262228 CTT262156:CTT262228 DDP262156:DDP262228 DNL262156:DNL262228 DXH262156:DXH262228 EHD262156:EHD262228 EQZ262156:EQZ262228 FAV262156:FAV262228 FKR262156:FKR262228 FUN262156:FUN262228 GEJ262156:GEJ262228 GOF262156:GOF262228 GYB262156:GYB262228 HHX262156:HHX262228 HRT262156:HRT262228 IBP262156:IBP262228 ILL262156:ILL262228 IVH262156:IVH262228 JFD262156:JFD262228 JOZ262156:JOZ262228 JYV262156:JYV262228 KIR262156:KIR262228 KSN262156:KSN262228 LCJ262156:LCJ262228 LMF262156:LMF262228 LWB262156:LWB262228 MFX262156:MFX262228 MPT262156:MPT262228 MZP262156:MZP262228 NJL262156:NJL262228 NTH262156:NTH262228 ODD262156:ODD262228 OMZ262156:OMZ262228 OWV262156:OWV262228 PGR262156:PGR262228 PQN262156:PQN262228 QAJ262156:QAJ262228 QKF262156:QKF262228 QUB262156:QUB262228 RDX262156:RDX262228 RNT262156:RNT262228 RXP262156:RXP262228 SHL262156:SHL262228 SRH262156:SRH262228 TBD262156:TBD262228 TKZ262156:TKZ262228 TUV262156:TUV262228 UER262156:UER262228 UON262156:UON262228 UYJ262156:UYJ262228 VIF262156:VIF262228 VSB262156:VSB262228 WBX262156:WBX262228 WLT262156:WLT262228 WVP262156:WVP262228 H327692:H327764 JD327692:JD327764 SZ327692:SZ327764 ACV327692:ACV327764 AMR327692:AMR327764 AWN327692:AWN327764 BGJ327692:BGJ327764 BQF327692:BQF327764 CAB327692:CAB327764 CJX327692:CJX327764 CTT327692:CTT327764 DDP327692:DDP327764 DNL327692:DNL327764 DXH327692:DXH327764 EHD327692:EHD327764 EQZ327692:EQZ327764 FAV327692:FAV327764 FKR327692:FKR327764 FUN327692:FUN327764 GEJ327692:GEJ327764 GOF327692:GOF327764 GYB327692:GYB327764 HHX327692:HHX327764 HRT327692:HRT327764 IBP327692:IBP327764 ILL327692:ILL327764 IVH327692:IVH327764 JFD327692:JFD327764 JOZ327692:JOZ327764 JYV327692:JYV327764 KIR327692:KIR327764 KSN327692:KSN327764 LCJ327692:LCJ327764 LMF327692:LMF327764 LWB327692:LWB327764 MFX327692:MFX327764 MPT327692:MPT327764 MZP327692:MZP327764 NJL327692:NJL327764 NTH327692:NTH327764 ODD327692:ODD327764 OMZ327692:OMZ327764 OWV327692:OWV327764 PGR327692:PGR327764 PQN327692:PQN327764 QAJ327692:QAJ327764 QKF327692:QKF327764 QUB327692:QUB327764 RDX327692:RDX327764 RNT327692:RNT327764 RXP327692:RXP327764 SHL327692:SHL327764 SRH327692:SRH327764 TBD327692:TBD327764 TKZ327692:TKZ327764 TUV327692:TUV327764 UER327692:UER327764 UON327692:UON327764 UYJ327692:UYJ327764 VIF327692:VIF327764 VSB327692:VSB327764 WBX327692:WBX327764 WLT327692:WLT327764 WVP327692:WVP327764 H393228:H393300 JD393228:JD393300 SZ393228:SZ393300 ACV393228:ACV393300 AMR393228:AMR393300 AWN393228:AWN393300 BGJ393228:BGJ393300 BQF393228:BQF393300 CAB393228:CAB393300 CJX393228:CJX393300 CTT393228:CTT393300 DDP393228:DDP393300 DNL393228:DNL393300 DXH393228:DXH393300 EHD393228:EHD393300 EQZ393228:EQZ393300 FAV393228:FAV393300 FKR393228:FKR393300 FUN393228:FUN393300 GEJ393228:GEJ393300 GOF393228:GOF393300 GYB393228:GYB393300 HHX393228:HHX393300 HRT393228:HRT393300 IBP393228:IBP393300 ILL393228:ILL393300 IVH393228:IVH393300 JFD393228:JFD393300 JOZ393228:JOZ393300 JYV393228:JYV393300 KIR393228:KIR393300 KSN393228:KSN393300 LCJ393228:LCJ393300 LMF393228:LMF393300 LWB393228:LWB393300 MFX393228:MFX393300 MPT393228:MPT393300 MZP393228:MZP393300 NJL393228:NJL393300 NTH393228:NTH393300 ODD393228:ODD393300 OMZ393228:OMZ393300 OWV393228:OWV393300 PGR393228:PGR393300 PQN393228:PQN393300 QAJ393228:QAJ393300 QKF393228:QKF393300 QUB393228:QUB393300 RDX393228:RDX393300 RNT393228:RNT393300 RXP393228:RXP393300 SHL393228:SHL393300 SRH393228:SRH393300 TBD393228:TBD393300 TKZ393228:TKZ393300 TUV393228:TUV393300 UER393228:UER393300 UON393228:UON393300 UYJ393228:UYJ393300 VIF393228:VIF393300 VSB393228:VSB393300 WBX393228:WBX393300 WLT393228:WLT393300 WVP393228:WVP393300 H458764:H458836 JD458764:JD458836 SZ458764:SZ458836 ACV458764:ACV458836 AMR458764:AMR458836 AWN458764:AWN458836 BGJ458764:BGJ458836 BQF458764:BQF458836 CAB458764:CAB458836 CJX458764:CJX458836 CTT458764:CTT458836 DDP458764:DDP458836 DNL458764:DNL458836 DXH458764:DXH458836 EHD458764:EHD458836 EQZ458764:EQZ458836 FAV458764:FAV458836 FKR458764:FKR458836 FUN458764:FUN458836 GEJ458764:GEJ458836 GOF458764:GOF458836 GYB458764:GYB458836 HHX458764:HHX458836 HRT458764:HRT458836 IBP458764:IBP458836 ILL458764:ILL458836 IVH458764:IVH458836 JFD458764:JFD458836 JOZ458764:JOZ458836 JYV458764:JYV458836 KIR458764:KIR458836 KSN458764:KSN458836 LCJ458764:LCJ458836 LMF458764:LMF458836 LWB458764:LWB458836 MFX458764:MFX458836 MPT458764:MPT458836 MZP458764:MZP458836 NJL458764:NJL458836 NTH458764:NTH458836 ODD458764:ODD458836 OMZ458764:OMZ458836 OWV458764:OWV458836 PGR458764:PGR458836 PQN458764:PQN458836 QAJ458764:QAJ458836 QKF458764:QKF458836 QUB458764:QUB458836 RDX458764:RDX458836 RNT458764:RNT458836 RXP458764:RXP458836 SHL458764:SHL458836 SRH458764:SRH458836 TBD458764:TBD458836 TKZ458764:TKZ458836 TUV458764:TUV458836 UER458764:UER458836 UON458764:UON458836 UYJ458764:UYJ458836 VIF458764:VIF458836 VSB458764:VSB458836 WBX458764:WBX458836 WLT458764:WLT458836 WVP458764:WVP458836 H524300:H524372 JD524300:JD524372 SZ524300:SZ524372 ACV524300:ACV524372 AMR524300:AMR524372 AWN524300:AWN524372 BGJ524300:BGJ524372 BQF524300:BQF524372 CAB524300:CAB524372 CJX524300:CJX524372 CTT524300:CTT524372 DDP524300:DDP524372 DNL524300:DNL524372 DXH524300:DXH524372 EHD524300:EHD524372 EQZ524300:EQZ524372 FAV524300:FAV524372 FKR524300:FKR524372 FUN524300:FUN524372 GEJ524300:GEJ524372 GOF524300:GOF524372 GYB524300:GYB524372 HHX524300:HHX524372 HRT524300:HRT524372 IBP524300:IBP524372 ILL524300:ILL524372 IVH524300:IVH524372 JFD524300:JFD524372 JOZ524300:JOZ524372 JYV524300:JYV524372 KIR524300:KIR524372 KSN524300:KSN524372 LCJ524300:LCJ524372 LMF524300:LMF524372 LWB524300:LWB524372 MFX524300:MFX524372 MPT524300:MPT524372 MZP524300:MZP524372 NJL524300:NJL524372 NTH524300:NTH524372 ODD524300:ODD524372 OMZ524300:OMZ524372 OWV524300:OWV524372 PGR524300:PGR524372 PQN524300:PQN524372 QAJ524300:QAJ524372 QKF524300:QKF524372 QUB524300:QUB524372 RDX524300:RDX524372 RNT524300:RNT524372 RXP524300:RXP524372 SHL524300:SHL524372 SRH524300:SRH524372 TBD524300:TBD524372 TKZ524300:TKZ524372 TUV524300:TUV524372 UER524300:UER524372 UON524300:UON524372 UYJ524300:UYJ524372 VIF524300:VIF524372 VSB524300:VSB524372 WBX524300:WBX524372 WLT524300:WLT524372 WVP524300:WVP524372 H589836:H589908 JD589836:JD589908 SZ589836:SZ589908 ACV589836:ACV589908 AMR589836:AMR589908 AWN589836:AWN589908 BGJ589836:BGJ589908 BQF589836:BQF589908 CAB589836:CAB589908 CJX589836:CJX589908 CTT589836:CTT589908 DDP589836:DDP589908 DNL589836:DNL589908 DXH589836:DXH589908 EHD589836:EHD589908 EQZ589836:EQZ589908 FAV589836:FAV589908 FKR589836:FKR589908 FUN589836:FUN589908 GEJ589836:GEJ589908 GOF589836:GOF589908 GYB589836:GYB589908 HHX589836:HHX589908 HRT589836:HRT589908 IBP589836:IBP589908 ILL589836:ILL589908 IVH589836:IVH589908 JFD589836:JFD589908 JOZ589836:JOZ589908 JYV589836:JYV589908 KIR589836:KIR589908 KSN589836:KSN589908 LCJ589836:LCJ589908 LMF589836:LMF589908 LWB589836:LWB589908 MFX589836:MFX589908 MPT589836:MPT589908 MZP589836:MZP589908 NJL589836:NJL589908 NTH589836:NTH589908 ODD589836:ODD589908 OMZ589836:OMZ589908 OWV589836:OWV589908 PGR589836:PGR589908 PQN589836:PQN589908 QAJ589836:QAJ589908 QKF589836:QKF589908 QUB589836:QUB589908 RDX589836:RDX589908 RNT589836:RNT589908 RXP589836:RXP589908 SHL589836:SHL589908 SRH589836:SRH589908 TBD589836:TBD589908 TKZ589836:TKZ589908 TUV589836:TUV589908 UER589836:UER589908 UON589836:UON589908 UYJ589836:UYJ589908 VIF589836:VIF589908 VSB589836:VSB589908 WBX589836:WBX589908 WLT589836:WLT589908 WVP589836:WVP589908 H655372:H655444 JD655372:JD655444 SZ655372:SZ655444 ACV655372:ACV655444 AMR655372:AMR655444 AWN655372:AWN655444 BGJ655372:BGJ655444 BQF655372:BQF655444 CAB655372:CAB655444 CJX655372:CJX655444 CTT655372:CTT655444 DDP655372:DDP655444 DNL655372:DNL655444 DXH655372:DXH655444 EHD655372:EHD655444 EQZ655372:EQZ655444 FAV655372:FAV655444 FKR655372:FKR655444 FUN655372:FUN655444 GEJ655372:GEJ655444 GOF655372:GOF655444 GYB655372:GYB655444 HHX655372:HHX655444 HRT655372:HRT655444 IBP655372:IBP655444 ILL655372:ILL655444 IVH655372:IVH655444 JFD655372:JFD655444 JOZ655372:JOZ655444 JYV655372:JYV655444 KIR655372:KIR655444 KSN655372:KSN655444 LCJ655372:LCJ655444 LMF655372:LMF655444 LWB655372:LWB655444 MFX655372:MFX655444 MPT655372:MPT655444 MZP655372:MZP655444 NJL655372:NJL655444 NTH655372:NTH655444 ODD655372:ODD655444 OMZ655372:OMZ655444 OWV655372:OWV655444 PGR655372:PGR655444 PQN655372:PQN655444 QAJ655372:QAJ655444 QKF655372:QKF655444 QUB655372:QUB655444 RDX655372:RDX655444 RNT655372:RNT655444 RXP655372:RXP655444 SHL655372:SHL655444 SRH655372:SRH655444 TBD655372:TBD655444 TKZ655372:TKZ655444 TUV655372:TUV655444 UER655372:UER655444 UON655372:UON655444 UYJ655372:UYJ655444 VIF655372:VIF655444 VSB655372:VSB655444 WBX655372:WBX655444 WLT655372:WLT655444 WVP655372:WVP655444 H720908:H720980 JD720908:JD720980 SZ720908:SZ720980 ACV720908:ACV720980 AMR720908:AMR720980 AWN720908:AWN720980 BGJ720908:BGJ720980 BQF720908:BQF720980 CAB720908:CAB720980 CJX720908:CJX720980 CTT720908:CTT720980 DDP720908:DDP720980 DNL720908:DNL720980 DXH720908:DXH720980 EHD720908:EHD720980 EQZ720908:EQZ720980 FAV720908:FAV720980 FKR720908:FKR720980 FUN720908:FUN720980 GEJ720908:GEJ720980 GOF720908:GOF720980 GYB720908:GYB720980 HHX720908:HHX720980 HRT720908:HRT720980 IBP720908:IBP720980 ILL720908:ILL720980 IVH720908:IVH720980 JFD720908:JFD720980 JOZ720908:JOZ720980 JYV720908:JYV720980 KIR720908:KIR720980 KSN720908:KSN720980 LCJ720908:LCJ720980 LMF720908:LMF720980 LWB720908:LWB720980 MFX720908:MFX720980 MPT720908:MPT720980 MZP720908:MZP720980 NJL720908:NJL720980 NTH720908:NTH720980 ODD720908:ODD720980 OMZ720908:OMZ720980 OWV720908:OWV720980 PGR720908:PGR720980 PQN720908:PQN720980 QAJ720908:QAJ720980 QKF720908:QKF720980 QUB720908:QUB720980 RDX720908:RDX720980 RNT720908:RNT720980 RXP720908:RXP720980 SHL720908:SHL720980 SRH720908:SRH720980 TBD720908:TBD720980 TKZ720908:TKZ720980 TUV720908:TUV720980 UER720908:UER720980 UON720908:UON720980 UYJ720908:UYJ720980 VIF720908:VIF720980 VSB720908:VSB720980 WBX720908:WBX720980 WLT720908:WLT720980 WVP720908:WVP720980 H786444:H786516 JD786444:JD786516 SZ786444:SZ786516 ACV786444:ACV786516 AMR786444:AMR786516 AWN786444:AWN786516 BGJ786444:BGJ786516 BQF786444:BQF786516 CAB786444:CAB786516 CJX786444:CJX786516 CTT786444:CTT786516 DDP786444:DDP786516 DNL786444:DNL786516 DXH786444:DXH786516 EHD786444:EHD786516 EQZ786444:EQZ786516 FAV786444:FAV786516 FKR786444:FKR786516 FUN786444:FUN786516 GEJ786444:GEJ786516 GOF786444:GOF786516 GYB786444:GYB786516 HHX786444:HHX786516 HRT786444:HRT786516 IBP786444:IBP786516 ILL786444:ILL786516 IVH786444:IVH786516 JFD786444:JFD786516 JOZ786444:JOZ786516 JYV786444:JYV786516 KIR786444:KIR786516 KSN786444:KSN786516 LCJ786444:LCJ786516 LMF786444:LMF786516 LWB786444:LWB786516 MFX786444:MFX786516 MPT786444:MPT786516 MZP786444:MZP786516 NJL786444:NJL786516 NTH786444:NTH786516 ODD786444:ODD786516 OMZ786444:OMZ786516 OWV786444:OWV786516 PGR786444:PGR786516 PQN786444:PQN786516 QAJ786444:QAJ786516 QKF786444:QKF786516 QUB786444:QUB786516 RDX786444:RDX786516 RNT786444:RNT786516 RXP786444:RXP786516 SHL786444:SHL786516 SRH786444:SRH786516 TBD786444:TBD786516 TKZ786444:TKZ786516 TUV786444:TUV786516 UER786444:UER786516 UON786444:UON786516 UYJ786444:UYJ786516 VIF786444:VIF786516 VSB786444:VSB786516 WBX786444:WBX786516 WLT786444:WLT786516 WVP786444:WVP786516 H851980:H852052 JD851980:JD852052 SZ851980:SZ852052 ACV851980:ACV852052 AMR851980:AMR852052 AWN851980:AWN852052 BGJ851980:BGJ852052 BQF851980:BQF852052 CAB851980:CAB852052 CJX851980:CJX852052 CTT851980:CTT852052 DDP851980:DDP852052 DNL851980:DNL852052 DXH851980:DXH852052 EHD851980:EHD852052 EQZ851980:EQZ852052 FAV851980:FAV852052 FKR851980:FKR852052 FUN851980:FUN852052 GEJ851980:GEJ852052 GOF851980:GOF852052 GYB851980:GYB852052 HHX851980:HHX852052 HRT851980:HRT852052 IBP851980:IBP852052 ILL851980:ILL852052 IVH851980:IVH852052 JFD851980:JFD852052 JOZ851980:JOZ852052 JYV851980:JYV852052 KIR851980:KIR852052 KSN851980:KSN852052 LCJ851980:LCJ852052 LMF851980:LMF852052 LWB851980:LWB852052 MFX851980:MFX852052 MPT851980:MPT852052 MZP851980:MZP852052 NJL851980:NJL852052 NTH851980:NTH852052 ODD851980:ODD852052 OMZ851980:OMZ852052 OWV851980:OWV852052 PGR851980:PGR852052 PQN851980:PQN852052 QAJ851980:QAJ852052 QKF851980:QKF852052 QUB851980:QUB852052 RDX851980:RDX852052 RNT851980:RNT852052 RXP851980:RXP852052 SHL851980:SHL852052 SRH851980:SRH852052 TBD851980:TBD852052 TKZ851980:TKZ852052 TUV851980:TUV852052 UER851980:UER852052 UON851980:UON852052 UYJ851980:UYJ852052 VIF851980:VIF852052 VSB851980:VSB852052 WBX851980:WBX852052 WLT851980:WLT852052 WVP851980:WVP852052 H917516:H917588 JD917516:JD917588 SZ917516:SZ917588 ACV917516:ACV917588 AMR917516:AMR917588 AWN917516:AWN917588 BGJ917516:BGJ917588 BQF917516:BQF917588 CAB917516:CAB917588 CJX917516:CJX917588 CTT917516:CTT917588 DDP917516:DDP917588 DNL917516:DNL917588 DXH917516:DXH917588 EHD917516:EHD917588 EQZ917516:EQZ917588 FAV917516:FAV917588 FKR917516:FKR917588 FUN917516:FUN917588 GEJ917516:GEJ917588 GOF917516:GOF917588 GYB917516:GYB917588 HHX917516:HHX917588 HRT917516:HRT917588 IBP917516:IBP917588 ILL917516:ILL917588 IVH917516:IVH917588 JFD917516:JFD917588 JOZ917516:JOZ917588 JYV917516:JYV917588 KIR917516:KIR917588 KSN917516:KSN917588 LCJ917516:LCJ917588 LMF917516:LMF917588 LWB917516:LWB917588 MFX917516:MFX917588 MPT917516:MPT917588 MZP917516:MZP917588 NJL917516:NJL917588 NTH917516:NTH917588 ODD917516:ODD917588 OMZ917516:OMZ917588 OWV917516:OWV917588 PGR917516:PGR917588 PQN917516:PQN917588 QAJ917516:QAJ917588 QKF917516:QKF917588 QUB917516:QUB917588 RDX917516:RDX917588 RNT917516:RNT917588 RXP917516:RXP917588 SHL917516:SHL917588 SRH917516:SRH917588 TBD917516:TBD917588 TKZ917516:TKZ917588 TUV917516:TUV917588 UER917516:UER917588 UON917516:UON917588 UYJ917516:UYJ917588 VIF917516:VIF917588 VSB917516:VSB917588 WBX917516:WBX917588 WLT917516:WLT917588 WVP917516:WVP917588 H983052:H983124 JD983052:JD983124 SZ983052:SZ983124 ACV983052:ACV983124 AMR983052:AMR983124 AWN983052:AWN983124 BGJ983052:BGJ983124 BQF983052:BQF983124 CAB983052:CAB983124 CJX983052:CJX983124 CTT983052:CTT983124 DDP983052:DDP983124 DNL983052:DNL983124 DXH983052:DXH983124 EHD983052:EHD983124 EQZ983052:EQZ983124 FAV983052:FAV983124 FKR983052:FKR983124 FUN983052:FUN983124 GEJ983052:GEJ983124 GOF983052:GOF983124 GYB983052:GYB983124 HHX983052:HHX983124 HRT983052:HRT983124 IBP983052:IBP983124 ILL983052:ILL983124 IVH983052:IVH983124 JFD983052:JFD983124 JOZ983052:JOZ983124 JYV983052:JYV983124 KIR983052:KIR983124 KSN983052:KSN983124 LCJ983052:LCJ983124 LMF983052:LMF983124 LWB983052:LWB983124 MFX983052:MFX983124 MPT983052:MPT983124 MZP983052:MZP983124 NJL983052:NJL983124 NTH983052:NTH983124 ODD983052:ODD983124 OMZ983052:OMZ983124 OWV983052:OWV983124 PGR983052:PGR983124 PQN983052:PQN983124 QAJ983052:QAJ983124 QKF983052:QKF983124 QUB983052:QUB983124 RDX983052:RDX983124 RNT983052:RNT983124 RXP983052:RXP983124 SHL983052:SHL983124 SRH983052:SRH983124 TBD983052:TBD983124 TKZ983052:TKZ983124 TUV983052:TUV983124 UER983052:UER983124 UON983052:UON983124 UYJ983052:UYJ983124 VIF983052:VIF983124 VSB983052:VSB983124 WBX983052:WBX983124 WLT983052:WLT983124 WVP983052:WVP983124"/>
    <dataValidation allowBlank="1" showInputMessage="1" showErrorMessage="1" promptTitle="PACC" prompt="Digite la descripción de la compra o contratación." sqref="B53:B84 IX53:IX84 ST53:ST84 ACP53:ACP84 AML53:AML84 AWH53:AWH84 BGD53:BGD84 BPZ53:BPZ84 BZV53:BZV84 CJR53:CJR84 CTN53:CTN84 DDJ53:DDJ84 DNF53:DNF84 DXB53:DXB84 EGX53:EGX84 EQT53:EQT84 FAP53:FAP84 FKL53:FKL84 FUH53:FUH84 GED53:GED84 GNZ53:GNZ84 GXV53:GXV84 HHR53:HHR84 HRN53:HRN84 IBJ53:IBJ84 ILF53:ILF84 IVB53:IVB84 JEX53:JEX84 JOT53:JOT84 JYP53:JYP84 KIL53:KIL84 KSH53:KSH84 LCD53:LCD84 LLZ53:LLZ84 LVV53:LVV84 MFR53:MFR84 MPN53:MPN84 MZJ53:MZJ84 NJF53:NJF84 NTB53:NTB84 OCX53:OCX84 OMT53:OMT84 OWP53:OWP84 PGL53:PGL84 PQH53:PQH84 QAD53:QAD84 QJZ53:QJZ84 QTV53:QTV84 RDR53:RDR84 RNN53:RNN84 RXJ53:RXJ84 SHF53:SHF84 SRB53:SRB84 TAX53:TAX84 TKT53:TKT84 TUP53:TUP84 UEL53:UEL84 UOH53:UOH84 UYD53:UYD84 VHZ53:VHZ84 VRV53:VRV84 WBR53:WBR84 WLN53:WLN84 WVJ53:WVJ84 B65589:B65620 IX65589:IX65620 ST65589:ST65620 ACP65589:ACP65620 AML65589:AML65620 AWH65589:AWH65620 BGD65589:BGD65620 BPZ65589:BPZ65620 BZV65589:BZV65620 CJR65589:CJR65620 CTN65589:CTN65620 DDJ65589:DDJ65620 DNF65589:DNF65620 DXB65589:DXB65620 EGX65589:EGX65620 EQT65589:EQT65620 FAP65589:FAP65620 FKL65589:FKL65620 FUH65589:FUH65620 GED65589:GED65620 GNZ65589:GNZ65620 GXV65589:GXV65620 HHR65589:HHR65620 HRN65589:HRN65620 IBJ65589:IBJ65620 ILF65589:ILF65620 IVB65589:IVB65620 JEX65589:JEX65620 JOT65589:JOT65620 JYP65589:JYP65620 KIL65589:KIL65620 KSH65589:KSH65620 LCD65589:LCD65620 LLZ65589:LLZ65620 LVV65589:LVV65620 MFR65589:MFR65620 MPN65589:MPN65620 MZJ65589:MZJ65620 NJF65589:NJF65620 NTB65589:NTB65620 OCX65589:OCX65620 OMT65589:OMT65620 OWP65589:OWP65620 PGL65589:PGL65620 PQH65589:PQH65620 QAD65589:QAD65620 QJZ65589:QJZ65620 QTV65589:QTV65620 RDR65589:RDR65620 RNN65589:RNN65620 RXJ65589:RXJ65620 SHF65589:SHF65620 SRB65589:SRB65620 TAX65589:TAX65620 TKT65589:TKT65620 TUP65589:TUP65620 UEL65589:UEL65620 UOH65589:UOH65620 UYD65589:UYD65620 VHZ65589:VHZ65620 VRV65589:VRV65620 WBR65589:WBR65620 WLN65589:WLN65620 WVJ65589:WVJ65620 B131125:B131156 IX131125:IX131156 ST131125:ST131156 ACP131125:ACP131156 AML131125:AML131156 AWH131125:AWH131156 BGD131125:BGD131156 BPZ131125:BPZ131156 BZV131125:BZV131156 CJR131125:CJR131156 CTN131125:CTN131156 DDJ131125:DDJ131156 DNF131125:DNF131156 DXB131125:DXB131156 EGX131125:EGX131156 EQT131125:EQT131156 FAP131125:FAP131156 FKL131125:FKL131156 FUH131125:FUH131156 GED131125:GED131156 GNZ131125:GNZ131156 GXV131125:GXV131156 HHR131125:HHR131156 HRN131125:HRN131156 IBJ131125:IBJ131156 ILF131125:ILF131156 IVB131125:IVB131156 JEX131125:JEX131156 JOT131125:JOT131156 JYP131125:JYP131156 KIL131125:KIL131156 KSH131125:KSH131156 LCD131125:LCD131156 LLZ131125:LLZ131156 LVV131125:LVV131156 MFR131125:MFR131156 MPN131125:MPN131156 MZJ131125:MZJ131156 NJF131125:NJF131156 NTB131125:NTB131156 OCX131125:OCX131156 OMT131125:OMT131156 OWP131125:OWP131156 PGL131125:PGL131156 PQH131125:PQH131156 QAD131125:QAD131156 QJZ131125:QJZ131156 QTV131125:QTV131156 RDR131125:RDR131156 RNN131125:RNN131156 RXJ131125:RXJ131156 SHF131125:SHF131156 SRB131125:SRB131156 TAX131125:TAX131156 TKT131125:TKT131156 TUP131125:TUP131156 UEL131125:UEL131156 UOH131125:UOH131156 UYD131125:UYD131156 VHZ131125:VHZ131156 VRV131125:VRV131156 WBR131125:WBR131156 WLN131125:WLN131156 WVJ131125:WVJ131156 B196661:B196692 IX196661:IX196692 ST196661:ST196692 ACP196661:ACP196692 AML196661:AML196692 AWH196661:AWH196692 BGD196661:BGD196692 BPZ196661:BPZ196692 BZV196661:BZV196692 CJR196661:CJR196692 CTN196661:CTN196692 DDJ196661:DDJ196692 DNF196661:DNF196692 DXB196661:DXB196692 EGX196661:EGX196692 EQT196661:EQT196692 FAP196661:FAP196692 FKL196661:FKL196692 FUH196661:FUH196692 GED196661:GED196692 GNZ196661:GNZ196692 GXV196661:GXV196692 HHR196661:HHR196692 HRN196661:HRN196692 IBJ196661:IBJ196692 ILF196661:ILF196692 IVB196661:IVB196692 JEX196661:JEX196692 JOT196661:JOT196692 JYP196661:JYP196692 KIL196661:KIL196692 KSH196661:KSH196692 LCD196661:LCD196692 LLZ196661:LLZ196692 LVV196661:LVV196692 MFR196661:MFR196692 MPN196661:MPN196692 MZJ196661:MZJ196692 NJF196661:NJF196692 NTB196661:NTB196692 OCX196661:OCX196692 OMT196661:OMT196692 OWP196661:OWP196692 PGL196661:PGL196692 PQH196661:PQH196692 QAD196661:QAD196692 QJZ196661:QJZ196692 QTV196661:QTV196692 RDR196661:RDR196692 RNN196661:RNN196692 RXJ196661:RXJ196692 SHF196661:SHF196692 SRB196661:SRB196692 TAX196661:TAX196692 TKT196661:TKT196692 TUP196661:TUP196692 UEL196661:UEL196692 UOH196661:UOH196692 UYD196661:UYD196692 VHZ196661:VHZ196692 VRV196661:VRV196692 WBR196661:WBR196692 WLN196661:WLN196692 WVJ196661:WVJ196692 B262197:B262228 IX262197:IX262228 ST262197:ST262228 ACP262197:ACP262228 AML262197:AML262228 AWH262197:AWH262228 BGD262197:BGD262228 BPZ262197:BPZ262228 BZV262197:BZV262228 CJR262197:CJR262228 CTN262197:CTN262228 DDJ262197:DDJ262228 DNF262197:DNF262228 DXB262197:DXB262228 EGX262197:EGX262228 EQT262197:EQT262228 FAP262197:FAP262228 FKL262197:FKL262228 FUH262197:FUH262228 GED262197:GED262228 GNZ262197:GNZ262228 GXV262197:GXV262228 HHR262197:HHR262228 HRN262197:HRN262228 IBJ262197:IBJ262228 ILF262197:ILF262228 IVB262197:IVB262228 JEX262197:JEX262228 JOT262197:JOT262228 JYP262197:JYP262228 KIL262197:KIL262228 KSH262197:KSH262228 LCD262197:LCD262228 LLZ262197:LLZ262228 LVV262197:LVV262228 MFR262197:MFR262228 MPN262197:MPN262228 MZJ262197:MZJ262228 NJF262197:NJF262228 NTB262197:NTB262228 OCX262197:OCX262228 OMT262197:OMT262228 OWP262197:OWP262228 PGL262197:PGL262228 PQH262197:PQH262228 QAD262197:QAD262228 QJZ262197:QJZ262228 QTV262197:QTV262228 RDR262197:RDR262228 RNN262197:RNN262228 RXJ262197:RXJ262228 SHF262197:SHF262228 SRB262197:SRB262228 TAX262197:TAX262228 TKT262197:TKT262228 TUP262197:TUP262228 UEL262197:UEL262228 UOH262197:UOH262228 UYD262197:UYD262228 VHZ262197:VHZ262228 VRV262197:VRV262228 WBR262197:WBR262228 WLN262197:WLN262228 WVJ262197:WVJ262228 B327733:B327764 IX327733:IX327764 ST327733:ST327764 ACP327733:ACP327764 AML327733:AML327764 AWH327733:AWH327764 BGD327733:BGD327764 BPZ327733:BPZ327764 BZV327733:BZV327764 CJR327733:CJR327764 CTN327733:CTN327764 DDJ327733:DDJ327764 DNF327733:DNF327764 DXB327733:DXB327764 EGX327733:EGX327764 EQT327733:EQT327764 FAP327733:FAP327764 FKL327733:FKL327764 FUH327733:FUH327764 GED327733:GED327764 GNZ327733:GNZ327764 GXV327733:GXV327764 HHR327733:HHR327764 HRN327733:HRN327764 IBJ327733:IBJ327764 ILF327733:ILF327764 IVB327733:IVB327764 JEX327733:JEX327764 JOT327733:JOT327764 JYP327733:JYP327764 KIL327733:KIL327764 KSH327733:KSH327764 LCD327733:LCD327764 LLZ327733:LLZ327764 LVV327733:LVV327764 MFR327733:MFR327764 MPN327733:MPN327764 MZJ327733:MZJ327764 NJF327733:NJF327764 NTB327733:NTB327764 OCX327733:OCX327764 OMT327733:OMT327764 OWP327733:OWP327764 PGL327733:PGL327764 PQH327733:PQH327764 QAD327733:QAD327764 QJZ327733:QJZ327764 QTV327733:QTV327764 RDR327733:RDR327764 RNN327733:RNN327764 RXJ327733:RXJ327764 SHF327733:SHF327764 SRB327733:SRB327764 TAX327733:TAX327764 TKT327733:TKT327764 TUP327733:TUP327764 UEL327733:UEL327764 UOH327733:UOH327764 UYD327733:UYD327764 VHZ327733:VHZ327764 VRV327733:VRV327764 WBR327733:WBR327764 WLN327733:WLN327764 WVJ327733:WVJ327764 B393269:B393300 IX393269:IX393300 ST393269:ST393300 ACP393269:ACP393300 AML393269:AML393300 AWH393269:AWH393300 BGD393269:BGD393300 BPZ393269:BPZ393300 BZV393269:BZV393300 CJR393269:CJR393300 CTN393269:CTN393300 DDJ393269:DDJ393300 DNF393269:DNF393300 DXB393269:DXB393300 EGX393269:EGX393300 EQT393269:EQT393300 FAP393269:FAP393300 FKL393269:FKL393300 FUH393269:FUH393300 GED393269:GED393300 GNZ393269:GNZ393300 GXV393269:GXV393300 HHR393269:HHR393300 HRN393269:HRN393300 IBJ393269:IBJ393300 ILF393269:ILF393300 IVB393269:IVB393300 JEX393269:JEX393300 JOT393269:JOT393300 JYP393269:JYP393300 KIL393269:KIL393300 KSH393269:KSH393300 LCD393269:LCD393300 LLZ393269:LLZ393300 LVV393269:LVV393300 MFR393269:MFR393300 MPN393269:MPN393300 MZJ393269:MZJ393300 NJF393269:NJF393300 NTB393269:NTB393300 OCX393269:OCX393300 OMT393269:OMT393300 OWP393269:OWP393300 PGL393269:PGL393300 PQH393269:PQH393300 QAD393269:QAD393300 QJZ393269:QJZ393300 QTV393269:QTV393300 RDR393269:RDR393300 RNN393269:RNN393300 RXJ393269:RXJ393300 SHF393269:SHF393300 SRB393269:SRB393300 TAX393269:TAX393300 TKT393269:TKT393300 TUP393269:TUP393300 UEL393269:UEL393300 UOH393269:UOH393300 UYD393269:UYD393300 VHZ393269:VHZ393300 VRV393269:VRV393300 WBR393269:WBR393300 WLN393269:WLN393300 WVJ393269:WVJ393300 B458805:B458836 IX458805:IX458836 ST458805:ST458836 ACP458805:ACP458836 AML458805:AML458836 AWH458805:AWH458836 BGD458805:BGD458836 BPZ458805:BPZ458836 BZV458805:BZV458836 CJR458805:CJR458836 CTN458805:CTN458836 DDJ458805:DDJ458836 DNF458805:DNF458836 DXB458805:DXB458836 EGX458805:EGX458836 EQT458805:EQT458836 FAP458805:FAP458836 FKL458805:FKL458836 FUH458805:FUH458836 GED458805:GED458836 GNZ458805:GNZ458836 GXV458805:GXV458836 HHR458805:HHR458836 HRN458805:HRN458836 IBJ458805:IBJ458836 ILF458805:ILF458836 IVB458805:IVB458836 JEX458805:JEX458836 JOT458805:JOT458836 JYP458805:JYP458836 KIL458805:KIL458836 KSH458805:KSH458836 LCD458805:LCD458836 LLZ458805:LLZ458836 LVV458805:LVV458836 MFR458805:MFR458836 MPN458805:MPN458836 MZJ458805:MZJ458836 NJF458805:NJF458836 NTB458805:NTB458836 OCX458805:OCX458836 OMT458805:OMT458836 OWP458805:OWP458836 PGL458805:PGL458836 PQH458805:PQH458836 QAD458805:QAD458836 QJZ458805:QJZ458836 QTV458805:QTV458836 RDR458805:RDR458836 RNN458805:RNN458836 RXJ458805:RXJ458836 SHF458805:SHF458836 SRB458805:SRB458836 TAX458805:TAX458836 TKT458805:TKT458836 TUP458805:TUP458836 UEL458805:UEL458836 UOH458805:UOH458836 UYD458805:UYD458836 VHZ458805:VHZ458836 VRV458805:VRV458836 WBR458805:WBR458836 WLN458805:WLN458836 WVJ458805:WVJ458836 B524341:B524372 IX524341:IX524372 ST524341:ST524372 ACP524341:ACP524372 AML524341:AML524372 AWH524341:AWH524372 BGD524341:BGD524372 BPZ524341:BPZ524372 BZV524341:BZV524372 CJR524341:CJR524372 CTN524341:CTN524372 DDJ524341:DDJ524372 DNF524341:DNF524372 DXB524341:DXB524372 EGX524341:EGX524372 EQT524341:EQT524372 FAP524341:FAP524372 FKL524341:FKL524372 FUH524341:FUH524372 GED524341:GED524372 GNZ524341:GNZ524372 GXV524341:GXV524372 HHR524341:HHR524372 HRN524341:HRN524372 IBJ524341:IBJ524372 ILF524341:ILF524372 IVB524341:IVB524372 JEX524341:JEX524372 JOT524341:JOT524372 JYP524341:JYP524372 KIL524341:KIL524372 KSH524341:KSH524372 LCD524341:LCD524372 LLZ524341:LLZ524372 LVV524341:LVV524372 MFR524341:MFR524372 MPN524341:MPN524372 MZJ524341:MZJ524372 NJF524341:NJF524372 NTB524341:NTB524372 OCX524341:OCX524372 OMT524341:OMT524372 OWP524341:OWP524372 PGL524341:PGL524372 PQH524341:PQH524372 QAD524341:QAD524372 QJZ524341:QJZ524372 QTV524341:QTV524372 RDR524341:RDR524372 RNN524341:RNN524372 RXJ524341:RXJ524372 SHF524341:SHF524372 SRB524341:SRB524372 TAX524341:TAX524372 TKT524341:TKT524372 TUP524341:TUP524372 UEL524341:UEL524372 UOH524341:UOH524372 UYD524341:UYD524372 VHZ524341:VHZ524372 VRV524341:VRV524372 WBR524341:WBR524372 WLN524341:WLN524372 WVJ524341:WVJ524372 B589877:B589908 IX589877:IX589908 ST589877:ST589908 ACP589877:ACP589908 AML589877:AML589908 AWH589877:AWH589908 BGD589877:BGD589908 BPZ589877:BPZ589908 BZV589877:BZV589908 CJR589877:CJR589908 CTN589877:CTN589908 DDJ589877:DDJ589908 DNF589877:DNF589908 DXB589877:DXB589908 EGX589877:EGX589908 EQT589877:EQT589908 FAP589877:FAP589908 FKL589877:FKL589908 FUH589877:FUH589908 GED589877:GED589908 GNZ589877:GNZ589908 GXV589877:GXV589908 HHR589877:HHR589908 HRN589877:HRN589908 IBJ589877:IBJ589908 ILF589877:ILF589908 IVB589877:IVB589908 JEX589877:JEX589908 JOT589877:JOT589908 JYP589877:JYP589908 KIL589877:KIL589908 KSH589877:KSH589908 LCD589877:LCD589908 LLZ589877:LLZ589908 LVV589877:LVV589908 MFR589877:MFR589908 MPN589877:MPN589908 MZJ589877:MZJ589908 NJF589877:NJF589908 NTB589877:NTB589908 OCX589877:OCX589908 OMT589877:OMT589908 OWP589877:OWP589908 PGL589877:PGL589908 PQH589877:PQH589908 QAD589877:QAD589908 QJZ589877:QJZ589908 QTV589877:QTV589908 RDR589877:RDR589908 RNN589877:RNN589908 RXJ589877:RXJ589908 SHF589877:SHF589908 SRB589877:SRB589908 TAX589877:TAX589908 TKT589877:TKT589908 TUP589877:TUP589908 UEL589877:UEL589908 UOH589877:UOH589908 UYD589877:UYD589908 VHZ589877:VHZ589908 VRV589877:VRV589908 WBR589877:WBR589908 WLN589877:WLN589908 WVJ589877:WVJ589908 B655413:B655444 IX655413:IX655444 ST655413:ST655444 ACP655413:ACP655444 AML655413:AML655444 AWH655413:AWH655444 BGD655413:BGD655444 BPZ655413:BPZ655444 BZV655413:BZV655444 CJR655413:CJR655444 CTN655413:CTN655444 DDJ655413:DDJ655444 DNF655413:DNF655444 DXB655413:DXB655444 EGX655413:EGX655444 EQT655413:EQT655444 FAP655413:FAP655444 FKL655413:FKL655444 FUH655413:FUH655444 GED655413:GED655444 GNZ655413:GNZ655444 GXV655413:GXV655444 HHR655413:HHR655444 HRN655413:HRN655444 IBJ655413:IBJ655444 ILF655413:ILF655444 IVB655413:IVB655444 JEX655413:JEX655444 JOT655413:JOT655444 JYP655413:JYP655444 KIL655413:KIL655444 KSH655413:KSH655444 LCD655413:LCD655444 LLZ655413:LLZ655444 LVV655413:LVV655444 MFR655413:MFR655444 MPN655413:MPN655444 MZJ655413:MZJ655444 NJF655413:NJF655444 NTB655413:NTB655444 OCX655413:OCX655444 OMT655413:OMT655444 OWP655413:OWP655444 PGL655413:PGL655444 PQH655413:PQH655444 QAD655413:QAD655444 QJZ655413:QJZ655444 QTV655413:QTV655444 RDR655413:RDR655444 RNN655413:RNN655444 RXJ655413:RXJ655444 SHF655413:SHF655444 SRB655413:SRB655444 TAX655413:TAX655444 TKT655413:TKT655444 TUP655413:TUP655444 UEL655413:UEL655444 UOH655413:UOH655444 UYD655413:UYD655444 VHZ655413:VHZ655444 VRV655413:VRV655444 WBR655413:WBR655444 WLN655413:WLN655444 WVJ655413:WVJ655444 B720949:B720980 IX720949:IX720980 ST720949:ST720980 ACP720949:ACP720980 AML720949:AML720980 AWH720949:AWH720980 BGD720949:BGD720980 BPZ720949:BPZ720980 BZV720949:BZV720980 CJR720949:CJR720980 CTN720949:CTN720980 DDJ720949:DDJ720980 DNF720949:DNF720980 DXB720949:DXB720980 EGX720949:EGX720980 EQT720949:EQT720980 FAP720949:FAP720980 FKL720949:FKL720980 FUH720949:FUH720980 GED720949:GED720980 GNZ720949:GNZ720980 GXV720949:GXV720980 HHR720949:HHR720980 HRN720949:HRN720980 IBJ720949:IBJ720980 ILF720949:ILF720980 IVB720949:IVB720980 JEX720949:JEX720980 JOT720949:JOT720980 JYP720949:JYP720980 KIL720949:KIL720980 KSH720949:KSH720980 LCD720949:LCD720980 LLZ720949:LLZ720980 LVV720949:LVV720980 MFR720949:MFR720980 MPN720949:MPN720980 MZJ720949:MZJ720980 NJF720949:NJF720980 NTB720949:NTB720980 OCX720949:OCX720980 OMT720949:OMT720980 OWP720949:OWP720980 PGL720949:PGL720980 PQH720949:PQH720980 QAD720949:QAD720980 QJZ720949:QJZ720980 QTV720949:QTV720980 RDR720949:RDR720980 RNN720949:RNN720980 RXJ720949:RXJ720980 SHF720949:SHF720980 SRB720949:SRB720980 TAX720949:TAX720980 TKT720949:TKT720980 TUP720949:TUP720980 UEL720949:UEL720980 UOH720949:UOH720980 UYD720949:UYD720980 VHZ720949:VHZ720980 VRV720949:VRV720980 WBR720949:WBR720980 WLN720949:WLN720980 WVJ720949:WVJ720980 B786485:B786516 IX786485:IX786516 ST786485:ST786516 ACP786485:ACP786516 AML786485:AML786516 AWH786485:AWH786516 BGD786485:BGD786516 BPZ786485:BPZ786516 BZV786485:BZV786516 CJR786485:CJR786516 CTN786485:CTN786516 DDJ786485:DDJ786516 DNF786485:DNF786516 DXB786485:DXB786516 EGX786485:EGX786516 EQT786485:EQT786516 FAP786485:FAP786516 FKL786485:FKL786516 FUH786485:FUH786516 GED786485:GED786516 GNZ786485:GNZ786516 GXV786485:GXV786516 HHR786485:HHR786516 HRN786485:HRN786516 IBJ786485:IBJ786516 ILF786485:ILF786516 IVB786485:IVB786516 JEX786485:JEX786516 JOT786485:JOT786516 JYP786485:JYP786516 KIL786485:KIL786516 KSH786485:KSH786516 LCD786485:LCD786516 LLZ786485:LLZ786516 LVV786485:LVV786516 MFR786485:MFR786516 MPN786485:MPN786516 MZJ786485:MZJ786516 NJF786485:NJF786516 NTB786485:NTB786516 OCX786485:OCX786516 OMT786485:OMT786516 OWP786485:OWP786516 PGL786485:PGL786516 PQH786485:PQH786516 QAD786485:QAD786516 QJZ786485:QJZ786516 QTV786485:QTV786516 RDR786485:RDR786516 RNN786485:RNN786516 RXJ786485:RXJ786516 SHF786485:SHF786516 SRB786485:SRB786516 TAX786485:TAX786516 TKT786485:TKT786516 TUP786485:TUP786516 UEL786485:UEL786516 UOH786485:UOH786516 UYD786485:UYD786516 VHZ786485:VHZ786516 VRV786485:VRV786516 WBR786485:WBR786516 WLN786485:WLN786516 WVJ786485:WVJ786516 B852021:B852052 IX852021:IX852052 ST852021:ST852052 ACP852021:ACP852052 AML852021:AML852052 AWH852021:AWH852052 BGD852021:BGD852052 BPZ852021:BPZ852052 BZV852021:BZV852052 CJR852021:CJR852052 CTN852021:CTN852052 DDJ852021:DDJ852052 DNF852021:DNF852052 DXB852021:DXB852052 EGX852021:EGX852052 EQT852021:EQT852052 FAP852021:FAP852052 FKL852021:FKL852052 FUH852021:FUH852052 GED852021:GED852052 GNZ852021:GNZ852052 GXV852021:GXV852052 HHR852021:HHR852052 HRN852021:HRN852052 IBJ852021:IBJ852052 ILF852021:ILF852052 IVB852021:IVB852052 JEX852021:JEX852052 JOT852021:JOT852052 JYP852021:JYP852052 KIL852021:KIL852052 KSH852021:KSH852052 LCD852021:LCD852052 LLZ852021:LLZ852052 LVV852021:LVV852052 MFR852021:MFR852052 MPN852021:MPN852052 MZJ852021:MZJ852052 NJF852021:NJF852052 NTB852021:NTB852052 OCX852021:OCX852052 OMT852021:OMT852052 OWP852021:OWP852052 PGL852021:PGL852052 PQH852021:PQH852052 QAD852021:QAD852052 QJZ852021:QJZ852052 QTV852021:QTV852052 RDR852021:RDR852052 RNN852021:RNN852052 RXJ852021:RXJ852052 SHF852021:SHF852052 SRB852021:SRB852052 TAX852021:TAX852052 TKT852021:TKT852052 TUP852021:TUP852052 UEL852021:UEL852052 UOH852021:UOH852052 UYD852021:UYD852052 VHZ852021:VHZ852052 VRV852021:VRV852052 WBR852021:WBR852052 WLN852021:WLN852052 WVJ852021:WVJ852052 B917557:B917588 IX917557:IX917588 ST917557:ST917588 ACP917557:ACP917588 AML917557:AML917588 AWH917557:AWH917588 BGD917557:BGD917588 BPZ917557:BPZ917588 BZV917557:BZV917588 CJR917557:CJR917588 CTN917557:CTN917588 DDJ917557:DDJ917588 DNF917557:DNF917588 DXB917557:DXB917588 EGX917557:EGX917588 EQT917557:EQT917588 FAP917557:FAP917588 FKL917557:FKL917588 FUH917557:FUH917588 GED917557:GED917588 GNZ917557:GNZ917588 GXV917557:GXV917588 HHR917557:HHR917588 HRN917557:HRN917588 IBJ917557:IBJ917588 ILF917557:ILF917588 IVB917557:IVB917588 JEX917557:JEX917588 JOT917557:JOT917588 JYP917557:JYP917588 KIL917557:KIL917588 KSH917557:KSH917588 LCD917557:LCD917588 LLZ917557:LLZ917588 LVV917557:LVV917588 MFR917557:MFR917588 MPN917557:MPN917588 MZJ917557:MZJ917588 NJF917557:NJF917588 NTB917557:NTB917588 OCX917557:OCX917588 OMT917557:OMT917588 OWP917557:OWP917588 PGL917557:PGL917588 PQH917557:PQH917588 QAD917557:QAD917588 QJZ917557:QJZ917588 QTV917557:QTV917588 RDR917557:RDR917588 RNN917557:RNN917588 RXJ917557:RXJ917588 SHF917557:SHF917588 SRB917557:SRB917588 TAX917557:TAX917588 TKT917557:TKT917588 TUP917557:TUP917588 UEL917557:UEL917588 UOH917557:UOH917588 UYD917557:UYD917588 VHZ917557:VHZ917588 VRV917557:VRV917588 WBR917557:WBR917588 WLN917557:WLN917588 WVJ917557:WVJ917588 B983093:B983124 IX983093:IX983124 ST983093:ST983124 ACP983093:ACP983124 AML983093:AML983124 AWH983093:AWH983124 BGD983093:BGD983124 BPZ983093:BPZ983124 BZV983093:BZV983124 CJR983093:CJR983124 CTN983093:CTN983124 DDJ983093:DDJ983124 DNF983093:DNF983124 DXB983093:DXB983124 EGX983093:EGX983124 EQT983093:EQT983124 FAP983093:FAP983124 FKL983093:FKL983124 FUH983093:FUH983124 GED983093:GED983124 GNZ983093:GNZ983124 GXV983093:GXV983124 HHR983093:HHR983124 HRN983093:HRN983124 IBJ983093:IBJ983124 ILF983093:ILF983124 IVB983093:IVB983124 JEX983093:JEX983124 JOT983093:JOT983124 JYP983093:JYP983124 KIL983093:KIL983124 KSH983093:KSH983124 LCD983093:LCD983124 LLZ983093:LLZ983124 LVV983093:LVV983124 MFR983093:MFR983124 MPN983093:MPN983124 MZJ983093:MZJ983124 NJF983093:NJF983124 NTB983093:NTB983124 OCX983093:OCX983124 OMT983093:OMT983124 OWP983093:OWP983124 PGL983093:PGL983124 PQH983093:PQH983124 QAD983093:QAD983124 QJZ983093:QJZ983124 QTV983093:QTV983124 RDR983093:RDR983124 RNN983093:RNN983124 RXJ983093:RXJ983124 SHF983093:SHF983124 SRB983093:SRB983124 TAX983093:TAX983124 TKT983093:TKT983124 TUP983093:TUP983124 UEL983093:UEL983124 UOH983093:UOH983124 UYD983093:UYD983124 VHZ983093:VHZ983124 VRV983093:VRV983124 WBR983093:WBR983124 WLN983093:WLN983124 WVJ983093:WVJ983124 B28:B50 IX28:IX50 ST28:ST50 ACP28:ACP50 AML28:AML50 AWH28:AWH50 BGD28:BGD50 BPZ28:BPZ50 BZV28:BZV50 CJR28:CJR50 CTN28:CTN50 DDJ28:DDJ50 DNF28:DNF50 DXB28:DXB50 EGX28:EGX50 EQT28:EQT50 FAP28:FAP50 FKL28:FKL50 FUH28:FUH50 GED28:GED50 GNZ28:GNZ50 GXV28:GXV50 HHR28:HHR50 HRN28:HRN50 IBJ28:IBJ50 ILF28:ILF50 IVB28:IVB50 JEX28:JEX50 JOT28:JOT50 JYP28:JYP50 KIL28:KIL50 KSH28:KSH50 LCD28:LCD50 LLZ28:LLZ50 LVV28:LVV50 MFR28:MFR50 MPN28:MPN50 MZJ28:MZJ50 NJF28:NJF50 NTB28:NTB50 OCX28:OCX50 OMT28:OMT50 OWP28:OWP50 PGL28:PGL50 PQH28:PQH50 QAD28:QAD50 QJZ28:QJZ50 QTV28:QTV50 RDR28:RDR50 RNN28:RNN50 RXJ28:RXJ50 SHF28:SHF50 SRB28:SRB50 TAX28:TAX50 TKT28:TKT50 TUP28:TUP50 UEL28:UEL50 UOH28:UOH50 UYD28:UYD50 VHZ28:VHZ50 VRV28:VRV50 WBR28:WBR50 WLN28:WLN50 WVJ28:WVJ50 B65564:B65586 IX65564:IX65586 ST65564:ST65586 ACP65564:ACP65586 AML65564:AML65586 AWH65564:AWH65586 BGD65564:BGD65586 BPZ65564:BPZ65586 BZV65564:BZV65586 CJR65564:CJR65586 CTN65564:CTN65586 DDJ65564:DDJ65586 DNF65564:DNF65586 DXB65564:DXB65586 EGX65564:EGX65586 EQT65564:EQT65586 FAP65564:FAP65586 FKL65564:FKL65586 FUH65564:FUH65586 GED65564:GED65586 GNZ65564:GNZ65586 GXV65564:GXV65586 HHR65564:HHR65586 HRN65564:HRN65586 IBJ65564:IBJ65586 ILF65564:ILF65586 IVB65564:IVB65586 JEX65564:JEX65586 JOT65564:JOT65586 JYP65564:JYP65586 KIL65564:KIL65586 KSH65564:KSH65586 LCD65564:LCD65586 LLZ65564:LLZ65586 LVV65564:LVV65586 MFR65564:MFR65586 MPN65564:MPN65586 MZJ65564:MZJ65586 NJF65564:NJF65586 NTB65564:NTB65586 OCX65564:OCX65586 OMT65564:OMT65586 OWP65564:OWP65586 PGL65564:PGL65586 PQH65564:PQH65586 QAD65564:QAD65586 QJZ65564:QJZ65586 QTV65564:QTV65586 RDR65564:RDR65586 RNN65564:RNN65586 RXJ65564:RXJ65586 SHF65564:SHF65586 SRB65564:SRB65586 TAX65564:TAX65586 TKT65564:TKT65586 TUP65564:TUP65586 UEL65564:UEL65586 UOH65564:UOH65586 UYD65564:UYD65586 VHZ65564:VHZ65586 VRV65564:VRV65586 WBR65564:WBR65586 WLN65564:WLN65586 WVJ65564:WVJ65586 B131100:B131122 IX131100:IX131122 ST131100:ST131122 ACP131100:ACP131122 AML131100:AML131122 AWH131100:AWH131122 BGD131100:BGD131122 BPZ131100:BPZ131122 BZV131100:BZV131122 CJR131100:CJR131122 CTN131100:CTN131122 DDJ131100:DDJ131122 DNF131100:DNF131122 DXB131100:DXB131122 EGX131100:EGX131122 EQT131100:EQT131122 FAP131100:FAP131122 FKL131100:FKL131122 FUH131100:FUH131122 GED131100:GED131122 GNZ131100:GNZ131122 GXV131100:GXV131122 HHR131100:HHR131122 HRN131100:HRN131122 IBJ131100:IBJ131122 ILF131100:ILF131122 IVB131100:IVB131122 JEX131100:JEX131122 JOT131100:JOT131122 JYP131100:JYP131122 KIL131100:KIL131122 KSH131100:KSH131122 LCD131100:LCD131122 LLZ131100:LLZ131122 LVV131100:LVV131122 MFR131100:MFR131122 MPN131100:MPN131122 MZJ131100:MZJ131122 NJF131100:NJF131122 NTB131100:NTB131122 OCX131100:OCX131122 OMT131100:OMT131122 OWP131100:OWP131122 PGL131100:PGL131122 PQH131100:PQH131122 QAD131100:QAD131122 QJZ131100:QJZ131122 QTV131100:QTV131122 RDR131100:RDR131122 RNN131100:RNN131122 RXJ131100:RXJ131122 SHF131100:SHF131122 SRB131100:SRB131122 TAX131100:TAX131122 TKT131100:TKT131122 TUP131100:TUP131122 UEL131100:UEL131122 UOH131100:UOH131122 UYD131100:UYD131122 VHZ131100:VHZ131122 VRV131100:VRV131122 WBR131100:WBR131122 WLN131100:WLN131122 WVJ131100:WVJ131122 B196636:B196658 IX196636:IX196658 ST196636:ST196658 ACP196636:ACP196658 AML196636:AML196658 AWH196636:AWH196658 BGD196636:BGD196658 BPZ196636:BPZ196658 BZV196636:BZV196658 CJR196636:CJR196658 CTN196636:CTN196658 DDJ196636:DDJ196658 DNF196636:DNF196658 DXB196636:DXB196658 EGX196636:EGX196658 EQT196636:EQT196658 FAP196636:FAP196658 FKL196636:FKL196658 FUH196636:FUH196658 GED196636:GED196658 GNZ196636:GNZ196658 GXV196636:GXV196658 HHR196636:HHR196658 HRN196636:HRN196658 IBJ196636:IBJ196658 ILF196636:ILF196658 IVB196636:IVB196658 JEX196636:JEX196658 JOT196636:JOT196658 JYP196636:JYP196658 KIL196636:KIL196658 KSH196636:KSH196658 LCD196636:LCD196658 LLZ196636:LLZ196658 LVV196636:LVV196658 MFR196636:MFR196658 MPN196636:MPN196658 MZJ196636:MZJ196658 NJF196636:NJF196658 NTB196636:NTB196658 OCX196636:OCX196658 OMT196636:OMT196658 OWP196636:OWP196658 PGL196636:PGL196658 PQH196636:PQH196658 QAD196636:QAD196658 QJZ196636:QJZ196658 QTV196636:QTV196658 RDR196636:RDR196658 RNN196636:RNN196658 RXJ196636:RXJ196658 SHF196636:SHF196658 SRB196636:SRB196658 TAX196636:TAX196658 TKT196636:TKT196658 TUP196636:TUP196658 UEL196636:UEL196658 UOH196636:UOH196658 UYD196636:UYD196658 VHZ196636:VHZ196658 VRV196636:VRV196658 WBR196636:WBR196658 WLN196636:WLN196658 WVJ196636:WVJ196658 B262172:B262194 IX262172:IX262194 ST262172:ST262194 ACP262172:ACP262194 AML262172:AML262194 AWH262172:AWH262194 BGD262172:BGD262194 BPZ262172:BPZ262194 BZV262172:BZV262194 CJR262172:CJR262194 CTN262172:CTN262194 DDJ262172:DDJ262194 DNF262172:DNF262194 DXB262172:DXB262194 EGX262172:EGX262194 EQT262172:EQT262194 FAP262172:FAP262194 FKL262172:FKL262194 FUH262172:FUH262194 GED262172:GED262194 GNZ262172:GNZ262194 GXV262172:GXV262194 HHR262172:HHR262194 HRN262172:HRN262194 IBJ262172:IBJ262194 ILF262172:ILF262194 IVB262172:IVB262194 JEX262172:JEX262194 JOT262172:JOT262194 JYP262172:JYP262194 KIL262172:KIL262194 KSH262172:KSH262194 LCD262172:LCD262194 LLZ262172:LLZ262194 LVV262172:LVV262194 MFR262172:MFR262194 MPN262172:MPN262194 MZJ262172:MZJ262194 NJF262172:NJF262194 NTB262172:NTB262194 OCX262172:OCX262194 OMT262172:OMT262194 OWP262172:OWP262194 PGL262172:PGL262194 PQH262172:PQH262194 QAD262172:QAD262194 QJZ262172:QJZ262194 QTV262172:QTV262194 RDR262172:RDR262194 RNN262172:RNN262194 RXJ262172:RXJ262194 SHF262172:SHF262194 SRB262172:SRB262194 TAX262172:TAX262194 TKT262172:TKT262194 TUP262172:TUP262194 UEL262172:UEL262194 UOH262172:UOH262194 UYD262172:UYD262194 VHZ262172:VHZ262194 VRV262172:VRV262194 WBR262172:WBR262194 WLN262172:WLN262194 WVJ262172:WVJ262194 B327708:B327730 IX327708:IX327730 ST327708:ST327730 ACP327708:ACP327730 AML327708:AML327730 AWH327708:AWH327730 BGD327708:BGD327730 BPZ327708:BPZ327730 BZV327708:BZV327730 CJR327708:CJR327730 CTN327708:CTN327730 DDJ327708:DDJ327730 DNF327708:DNF327730 DXB327708:DXB327730 EGX327708:EGX327730 EQT327708:EQT327730 FAP327708:FAP327730 FKL327708:FKL327730 FUH327708:FUH327730 GED327708:GED327730 GNZ327708:GNZ327730 GXV327708:GXV327730 HHR327708:HHR327730 HRN327708:HRN327730 IBJ327708:IBJ327730 ILF327708:ILF327730 IVB327708:IVB327730 JEX327708:JEX327730 JOT327708:JOT327730 JYP327708:JYP327730 KIL327708:KIL327730 KSH327708:KSH327730 LCD327708:LCD327730 LLZ327708:LLZ327730 LVV327708:LVV327730 MFR327708:MFR327730 MPN327708:MPN327730 MZJ327708:MZJ327730 NJF327708:NJF327730 NTB327708:NTB327730 OCX327708:OCX327730 OMT327708:OMT327730 OWP327708:OWP327730 PGL327708:PGL327730 PQH327708:PQH327730 QAD327708:QAD327730 QJZ327708:QJZ327730 QTV327708:QTV327730 RDR327708:RDR327730 RNN327708:RNN327730 RXJ327708:RXJ327730 SHF327708:SHF327730 SRB327708:SRB327730 TAX327708:TAX327730 TKT327708:TKT327730 TUP327708:TUP327730 UEL327708:UEL327730 UOH327708:UOH327730 UYD327708:UYD327730 VHZ327708:VHZ327730 VRV327708:VRV327730 WBR327708:WBR327730 WLN327708:WLN327730 WVJ327708:WVJ327730 B393244:B393266 IX393244:IX393266 ST393244:ST393266 ACP393244:ACP393266 AML393244:AML393266 AWH393244:AWH393266 BGD393244:BGD393266 BPZ393244:BPZ393266 BZV393244:BZV393266 CJR393244:CJR393266 CTN393244:CTN393266 DDJ393244:DDJ393266 DNF393244:DNF393266 DXB393244:DXB393266 EGX393244:EGX393266 EQT393244:EQT393266 FAP393244:FAP393266 FKL393244:FKL393266 FUH393244:FUH393266 GED393244:GED393266 GNZ393244:GNZ393266 GXV393244:GXV393266 HHR393244:HHR393266 HRN393244:HRN393266 IBJ393244:IBJ393266 ILF393244:ILF393266 IVB393244:IVB393266 JEX393244:JEX393266 JOT393244:JOT393266 JYP393244:JYP393266 KIL393244:KIL393266 KSH393244:KSH393266 LCD393244:LCD393266 LLZ393244:LLZ393266 LVV393244:LVV393266 MFR393244:MFR393266 MPN393244:MPN393266 MZJ393244:MZJ393266 NJF393244:NJF393266 NTB393244:NTB393266 OCX393244:OCX393266 OMT393244:OMT393266 OWP393244:OWP393266 PGL393244:PGL393266 PQH393244:PQH393266 QAD393244:QAD393266 QJZ393244:QJZ393266 QTV393244:QTV393266 RDR393244:RDR393266 RNN393244:RNN393266 RXJ393244:RXJ393266 SHF393244:SHF393266 SRB393244:SRB393266 TAX393244:TAX393266 TKT393244:TKT393266 TUP393244:TUP393266 UEL393244:UEL393266 UOH393244:UOH393266 UYD393244:UYD393266 VHZ393244:VHZ393266 VRV393244:VRV393266 WBR393244:WBR393266 WLN393244:WLN393266 WVJ393244:WVJ393266 B458780:B458802 IX458780:IX458802 ST458780:ST458802 ACP458780:ACP458802 AML458780:AML458802 AWH458780:AWH458802 BGD458780:BGD458802 BPZ458780:BPZ458802 BZV458780:BZV458802 CJR458780:CJR458802 CTN458780:CTN458802 DDJ458780:DDJ458802 DNF458780:DNF458802 DXB458780:DXB458802 EGX458780:EGX458802 EQT458780:EQT458802 FAP458780:FAP458802 FKL458780:FKL458802 FUH458780:FUH458802 GED458780:GED458802 GNZ458780:GNZ458802 GXV458780:GXV458802 HHR458780:HHR458802 HRN458780:HRN458802 IBJ458780:IBJ458802 ILF458780:ILF458802 IVB458780:IVB458802 JEX458780:JEX458802 JOT458780:JOT458802 JYP458780:JYP458802 KIL458780:KIL458802 KSH458780:KSH458802 LCD458780:LCD458802 LLZ458780:LLZ458802 LVV458780:LVV458802 MFR458780:MFR458802 MPN458780:MPN458802 MZJ458780:MZJ458802 NJF458780:NJF458802 NTB458780:NTB458802 OCX458780:OCX458802 OMT458780:OMT458802 OWP458780:OWP458802 PGL458780:PGL458802 PQH458780:PQH458802 QAD458780:QAD458802 QJZ458780:QJZ458802 QTV458780:QTV458802 RDR458780:RDR458802 RNN458780:RNN458802 RXJ458780:RXJ458802 SHF458780:SHF458802 SRB458780:SRB458802 TAX458780:TAX458802 TKT458780:TKT458802 TUP458780:TUP458802 UEL458780:UEL458802 UOH458780:UOH458802 UYD458780:UYD458802 VHZ458780:VHZ458802 VRV458780:VRV458802 WBR458780:WBR458802 WLN458780:WLN458802 WVJ458780:WVJ458802 B524316:B524338 IX524316:IX524338 ST524316:ST524338 ACP524316:ACP524338 AML524316:AML524338 AWH524316:AWH524338 BGD524316:BGD524338 BPZ524316:BPZ524338 BZV524316:BZV524338 CJR524316:CJR524338 CTN524316:CTN524338 DDJ524316:DDJ524338 DNF524316:DNF524338 DXB524316:DXB524338 EGX524316:EGX524338 EQT524316:EQT524338 FAP524316:FAP524338 FKL524316:FKL524338 FUH524316:FUH524338 GED524316:GED524338 GNZ524316:GNZ524338 GXV524316:GXV524338 HHR524316:HHR524338 HRN524316:HRN524338 IBJ524316:IBJ524338 ILF524316:ILF524338 IVB524316:IVB524338 JEX524316:JEX524338 JOT524316:JOT524338 JYP524316:JYP524338 KIL524316:KIL524338 KSH524316:KSH524338 LCD524316:LCD524338 LLZ524316:LLZ524338 LVV524316:LVV524338 MFR524316:MFR524338 MPN524316:MPN524338 MZJ524316:MZJ524338 NJF524316:NJF524338 NTB524316:NTB524338 OCX524316:OCX524338 OMT524316:OMT524338 OWP524316:OWP524338 PGL524316:PGL524338 PQH524316:PQH524338 QAD524316:QAD524338 QJZ524316:QJZ524338 QTV524316:QTV524338 RDR524316:RDR524338 RNN524316:RNN524338 RXJ524316:RXJ524338 SHF524316:SHF524338 SRB524316:SRB524338 TAX524316:TAX524338 TKT524316:TKT524338 TUP524316:TUP524338 UEL524316:UEL524338 UOH524316:UOH524338 UYD524316:UYD524338 VHZ524316:VHZ524338 VRV524316:VRV524338 WBR524316:WBR524338 WLN524316:WLN524338 WVJ524316:WVJ524338 B589852:B589874 IX589852:IX589874 ST589852:ST589874 ACP589852:ACP589874 AML589852:AML589874 AWH589852:AWH589874 BGD589852:BGD589874 BPZ589852:BPZ589874 BZV589852:BZV589874 CJR589852:CJR589874 CTN589852:CTN589874 DDJ589852:DDJ589874 DNF589852:DNF589874 DXB589852:DXB589874 EGX589852:EGX589874 EQT589852:EQT589874 FAP589852:FAP589874 FKL589852:FKL589874 FUH589852:FUH589874 GED589852:GED589874 GNZ589852:GNZ589874 GXV589852:GXV589874 HHR589852:HHR589874 HRN589852:HRN589874 IBJ589852:IBJ589874 ILF589852:ILF589874 IVB589852:IVB589874 JEX589852:JEX589874 JOT589852:JOT589874 JYP589852:JYP589874 KIL589852:KIL589874 KSH589852:KSH589874 LCD589852:LCD589874 LLZ589852:LLZ589874 LVV589852:LVV589874 MFR589852:MFR589874 MPN589852:MPN589874 MZJ589852:MZJ589874 NJF589852:NJF589874 NTB589852:NTB589874 OCX589852:OCX589874 OMT589852:OMT589874 OWP589852:OWP589874 PGL589852:PGL589874 PQH589852:PQH589874 QAD589852:QAD589874 QJZ589852:QJZ589874 QTV589852:QTV589874 RDR589852:RDR589874 RNN589852:RNN589874 RXJ589852:RXJ589874 SHF589852:SHF589874 SRB589852:SRB589874 TAX589852:TAX589874 TKT589852:TKT589874 TUP589852:TUP589874 UEL589852:UEL589874 UOH589852:UOH589874 UYD589852:UYD589874 VHZ589852:VHZ589874 VRV589852:VRV589874 WBR589852:WBR589874 WLN589852:WLN589874 WVJ589852:WVJ589874 B655388:B655410 IX655388:IX655410 ST655388:ST655410 ACP655388:ACP655410 AML655388:AML655410 AWH655388:AWH655410 BGD655388:BGD655410 BPZ655388:BPZ655410 BZV655388:BZV655410 CJR655388:CJR655410 CTN655388:CTN655410 DDJ655388:DDJ655410 DNF655388:DNF655410 DXB655388:DXB655410 EGX655388:EGX655410 EQT655388:EQT655410 FAP655388:FAP655410 FKL655388:FKL655410 FUH655388:FUH655410 GED655388:GED655410 GNZ655388:GNZ655410 GXV655388:GXV655410 HHR655388:HHR655410 HRN655388:HRN655410 IBJ655388:IBJ655410 ILF655388:ILF655410 IVB655388:IVB655410 JEX655388:JEX655410 JOT655388:JOT655410 JYP655388:JYP655410 KIL655388:KIL655410 KSH655388:KSH655410 LCD655388:LCD655410 LLZ655388:LLZ655410 LVV655388:LVV655410 MFR655388:MFR655410 MPN655388:MPN655410 MZJ655388:MZJ655410 NJF655388:NJF655410 NTB655388:NTB655410 OCX655388:OCX655410 OMT655388:OMT655410 OWP655388:OWP655410 PGL655388:PGL655410 PQH655388:PQH655410 QAD655388:QAD655410 QJZ655388:QJZ655410 QTV655388:QTV655410 RDR655388:RDR655410 RNN655388:RNN655410 RXJ655388:RXJ655410 SHF655388:SHF655410 SRB655388:SRB655410 TAX655388:TAX655410 TKT655388:TKT655410 TUP655388:TUP655410 UEL655388:UEL655410 UOH655388:UOH655410 UYD655388:UYD655410 VHZ655388:VHZ655410 VRV655388:VRV655410 WBR655388:WBR655410 WLN655388:WLN655410 WVJ655388:WVJ655410 B720924:B720946 IX720924:IX720946 ST720924:ST720946 ACP720924:ACP720946 AML720924:AML720946 AWH720924:AWH720946 BGD720924:BGD720946 BPZ720924:BPZ720946 BZV720924:BZV720946 CJR720924:CJR720946 CTN720924:CTN720946 DDJ720924:DDJ720946 DNF720924:DNF720946 DXB720924:DXB720946 EGX720924:EGX720946 EQT720924:EQT720946 FAP720924:FAP720946 FKL720924:FKL720946 FUH720924:FUH720946 GED720924:GED720946 GNZ720924:GNZ720946 GXV720924:GXV720946 HHR720924:HHR720946 HRN720924:HRN720946 IBJ720924:IBJ720946 ILF720924:ILF720946 IVB720924:IVB720946 JEX720924:JEX720946 JOT720924:JOT720946 JYP720924:JYP720946 KIL720924:KIL720946 KSH720924:KSH720946 LCD720924:LCD720946 LLZ720924:LLZ720946 LVV720924:LVV720946 MFR720924:MFR720946 MPN720924:MPN720946 MZJ720924:MZJ720946 NJF720924:NJF720946 NTB720924:NTB720946 OCX720924:OCX720946 OMT720924:OMT720946 OWP720924:OWP720946 PGL720924:PGL720946 PQH720924:PQH720946 QAD720924:QAD720946 QJZ720924:QJZ720946 QTV720924:QTV720946 RDR720924:RDR720946 RNN720924:RNN720946 RXJ720924:RXJ720946 SHF720924:SHF720946 SRB720924:SRB720946 TAX720924:TAX720946 TKT720924:TKT720946 TUP720924:TUP720946 UEL720924:UEL720946 UOH720924:UOH720946 UYD720924:UYD720946 VHZ720924:VHZ720946 VRV720924:VRV720946 WBR720924:WBR720946 WLN720924:WLN720946 WVJ720924:WVJ720946 B786460:B786482 IX786460:IX786482 ST786460:ST786482 ACP786460:ACP786482 AML786460:AML786482 AWH786460:AWH786482 BGD786460:BGD786482 BPZ786460:BPZ786482 BZV786460:BZV786482 CJR786460:CJR786482 CTN786460:CTN786482 DDJ786460:DDJ786482 DNF786460:DNF786482 DXB786460:DXB786482 EGX786460:EGX786482 EQT786460:EQT786482 FAP786460:FAP786482 FKL786460:FKL786482 FUH786460:FUH786482 GED786460:GED786482 GNZ786460:GNZ786482 GXV786460:GXV786482 HHR786460:HHR786482 HRN786460:HRN786482 IBJ786460:IBJ786482 ILF786460:ILF786482 IVB786460:IVB786482 JEX786460:JEX786482 JOT786460:JOT786482 JYP786460:JYP786482 KIL786460:KIL786482 KSH786460:KSH786482 LCD786460:LCD786482 LLZ786460:LLZ786482 LVV786460:LVV786482 MFR786460:MFR786482 MPN786460:MPN786482 MZJ786460:MZJ786482 NJF786460:NJF786482 NTB786460:NTB786482 OCX786460:OCX786482 OMT786460:OMT786482 OWP786460:OWP786482 PGL786460:PGL786482 PQH786460:PQH786482 QAD786460:QAD786482 QJZ786460:QJZ786482 QTV786460:QTV786482 RDR786460:RDR786482 RNN786460:RNN786482 RXJ786460:RXJ786482 SHF786460:SHF786482 SRB786460:SRB786482 TAX786460:TAX786482 TKT786460:TKT786482 TUP786460:TUP786482 UEL786460:UEL786482 UOH786460:UOH786482 UYD786460:UYD786482 VHZ786460:VHZ786482 VRV786460:VRV786482 WBR786460:WBR786482 WLN786460:WLN786482 WVJ786460:WVJ786482 B851996:B852018 IX851996:IX852018 ST851996:ST852018 ACP851996:ACP852018 AML851996:AML852018 AWH851996:AWH852018 BGD851996:BGD852018 BPZ851996:BPZ852018 BZV851996:BZV852018 CJR851996:CJR852018 CTN851996:CTN852018 DDJ851996:DDJ852018 DNF851996:DNF852018 DXB851996:DXB852018 EGX851996:EGX852018 EQT851996:EQT852018 FAP851996:FAP852018 FKL851996:FKL852018 FUH851996:FUH852018 GED851996:GED852018 GNZ851996:GNZ852018 GXV851996:GXV852018 HHR851996:HHR852018 HRN851996:HRN852018 IBJ851996:IBJ852018 ILF851996:ILF852018 IVB851996:IVB852018 JEX851996:JEX852018 JOT851996:JOT852018 JYP851996:JYP852018 KIL851996:KIL852018 KSH851996:KSH852018 LCD851996:LCD852018 LLZ851996:LLZ852018 LVV851996:LVV852018 MFR851996:MFR852018 MPN851996:MPN852018 MZJ851996:MZJ852018 NJF851996:NJF852018 NTB851996:NTB852018 OCX851996:OCX852018 OMT851996:OMT852018 OWP851996:OWP852018 PGL851996:PGL852018 PQH851996:PQH852018 QAD851996:QAD852018 QJZ851996:QJZ852018 QTV851996:QTV852018 RDR851996:RDR852018 RNN851996:RNN852018 RXJ851996:RXJ852018 SHF851996:SHF852018 SRB851996:SRB852018 TAX851996:TAX852018 TKT851996:TKT852018 TUP851996:TUP852018 UEL851996:UEL852018 UOH851996:UOH852018 UYD851996:UYD852018 VHZ851996:VHZ852018 VRV851996:VRV852018 WBR851996:WBR852018 WLN851996:WLN852018 WVJ851996:WVJ852018 B917532:B917554 IX917532:IX917554 ST917532:ST917554 ACP917532:ACP917554 AML917532:AML917554 AWH917532:AWH917554 BGD917532:BGD917554 BPZ917532:BPZ917554 BZV917532:BZV917554 CJR917532:CJR917554 CTN917532:CTN917554 DDJ917532:DDJ917554 DNF917532:DNF917554 DXB917532:DXB917554 EGX917532:EGX917554 EQT917532:EQT917554 FAP917532:FAP917554 FKL917532:FKL917554 FUH917532:FUH917554 GED917532:GED917554 GNZ917532:GNZ917554 GXV917532:GXV917554 HHR917532:HHR917554 HRN917532:HRN917554 IBJ917532:IBJ917554 ILF917532:ILF917554 IVB917532:IVB917554 JEX917532:JEX917554 JOT917532:JOT917554 JYP917532:JYP917554 KIL917532:KIL917554 KSH917532:KSH917554 LCD917532:LCD917554 LLZ917532:LLZ917554 LVV917532:LVV917554 MFR917532:MFR917554 MPN917532:MPN917554 MZJ917532:MZJ917554 NJF917532:NJF917554 NTB917532:NTB917554 OCX917532:OCX917554 OMT917532:OMT917554 OWP917532:OWP917554 PGL917532:PGL917554 PQH917532:PQH917554 QAD917532:QAD917554 QJZ917532:QJZ917554 QTV917532:QTV917554 RDR917532:RDR917554 RNN917532:RNN917554 RXJ917532:RXJ917554 SHF917532:SHF917554 SRB917532:SRB917554 TAX917532:TAX917554 TKT917532:TKT917554 TUP917532:TUP917554 UEL917532:UEL917554 UOH917532:UOH917554 UYD917532:UYD917554 VHZ917532:VHZ917554 VRV917532:VRV917554 WBR917532:WBR917554 WLN917532:WLN917554 WVJ917532:WVJ917554 B983068:B983090 IX983068:IX983090 ST983068:ST983090 ACP983068:ACP983090 AML983068:AML983090 AWH983068:AWH983090 BGD983068:BGD983090 BPZ983068:BPZ983090 BZV983068:BZV983090 CJR983068:CJR983090 CTN983068:CTN983090 DDJ983068:DDJ983090 DNF983068:DNF983090 DXB983068:DXB983090 EGX983068:EGX983090 EQT983068:EQT983090 FAP983068:FAP983090 FKL983068:FKL983090 FUH983068:FUH983090 GED983068:GED983090 GNZ983068:GNZ983090 GXV983068:GXV983090 HHR983068:HHR983090 HRN983068:HRN983090 IBJ983068:IBJ983090 ILF983068:ILF983090 IVB983068:IVB983090 JEX983068:JEX983090 JOT983068:JOT983090 JYP983068:JYP983090 KIL983068:KIL983090 KSH983068:KSH983090 LCD983068:LCD983090 LLZ983068:LLZ983090 LVV983068:LVV983090 MFR983068:MFR983090 MPN983068:MPN983090 MZJ983068:MZJ983090 NJF983068:NJF983090 NTB983068:NTB983090 OCX983068:OCX983090 OMT983068:OMT983090 OWP983068:OWP983090 PGL983068:PGL983090 PQH983068:PQH983090 QAD983068:QAD983090 QJZ983068:QJZ983090 QTV983068:QTV983090 RDR983068:RDR983090 RNN983068:RNN983090 RXJ983068:RXJ983090 SHF983068:SHF983090 SRB983068:SRB983090 TAX983068:TAX983090 TKT983068:TKT983090 TUP983068:TUP983090 UEL983068:UEL983090 UOH983068:UOH983090 UYD983068:UYD983090 VHZ983068:VHZ983090 VRV983068:VRV983090 WBR983068:WBR983090 WLN983068:WLN983090 WVJ983068:WVJ983090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dataValidation allowBlank="1" showInputMessage="1" showErrorMessage="1" promptTitle="PACC" prompt="Digite la cantidad requerida en este período._x000a_"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E12:G84 JA12:JC84 SW12:SY84 ACS12:ACU84 AMO12:AMQ84 AWK12:AWM84 BGG12:BGI84 BQC12:BQE84 BZY12:CAA84 CJU12:CJW84 CTQ12:CTS84 DDM12:DDO84 DNI12:DNK84 DXE12:DXG84 EHA12:EHC84 EQW12:EQY84 FAS12:FAU84 FKO12:FKQ84 FUK12:FUM84 GEG12:GEI84 GOC12:GOE84 GXY12:GYA84 HHU12:HHW84 HRQ12:HRS84 IBM12:IBO84 ILI12:ILK84 IVE12:IVG84 JFA12:JFC84 JOW12:JOY84 JYS12:JYU84 KIO12:KIQ84 KSK12:KSM84 LCG12:LCI84 LMC12:LME84 LVY12:LWA84 MFU12:MFW84 MPQ12:MPS84 MZM12:MZO84 NJI12:NJK84 NTE12:NTG84 ODA12:ODC84 OMW12:OMY84 OWS12:OWU84 PGO12:PGQ84 PQK12:PQM84 QAG12:QAI84 QKC12:QKE84 QTY12:QUA84 RDU12:RDW84 RNQ12:RNS84 RXM12:RXO84 SHI12:SHK84 SRE12:SRG84 TBA12:TBC84 TKW12:TKY84 TUS12:TUU84 UEO12:UEQ84 UOK12:UOM84 UYG12:UYI84 VIC12:VIE84 VRY12:VSA84 WBU12:WBW84 WLQ12:WLS84 WVM12:WVO84 E65548:G65620 JA65548:JC65620 SW65548:SY65620 ACS65548:ACU65620 AMO65548:AMQ65620 AWK65548:AWM65620 BGG65548:BGI65620 BQC65548:BQE65620 BZY65548:CAA65620 CJU65548:CJW65620 CTQ65548:CTS65620 DDM65548:DDO65620 DNI65548:DNK65620 DXE65548:DXG65620 EHA65548:EHC65620 EQW65548:EQY65620 FAS65548:FAU65620 FKO65548:FKQ65620 FUK65548:FUM65620 GEG65548:GEI65620 GOC65548:GOE65620 GXY65548:GYA65620 HHU65548:HHW65620 HRQ65548:HRS65620 IBM65548:IBO65620 ILI65548:ILK65620 IVE65548:IVG65620 JFA65548:JFC65620 JOW65548:JOY65620 JYS65548:JYU65620 KIO65548:KIQ65620 KSK65548:KSM65620 LCG65548:LCI65620 LMC65548:LME65620 LVY65548:LWA65620 MFU65548:MFW65620 MPQ65548:MPS65620 MZM65548:MZO65620 NJI65548:NJK65620 NTE65548:NTG65620 ODA65548:ODC65620 OMW65548:OMY65620 OWS65548:OWU65620 PGO65548:PGQ65620 PQK65548:PQM65620 QAG65548:QAI65620 QKC65548:QKE65620 QTY65548:QUA65620 RDU65548:RDW65620 RNQ65548:RNS65620 RXM65548:RXO65620 SHI65548:SHK65620 SRE65548:SRG65620 TBA65548:TBC65620 TKW65548:TKY65620 TUS65548:TUU65620 UEO65548:UEQ65620 UOK65548:UOM65620 UYG65548:UYI65620 VIC65548:VIE65620 VRY65548:VSA65620 WBU65548:WBW65620 WLQ65548:WLS65620 WVM65548:WVO65620 E131084:G131156 JA131084:JC131156 SW131084:SY131156 ACS131084:ACU131156 AMO131084:AMQ131156 AWK131084:AWM131156 BGG131084:BGI131156 BQC131084:BQE131156 BZY131084:CAA131156 CJU131084:CJW131156 CTQ131084:CTS131156 DDM131084:DDO131156 DNI131084:DNK131156 DXE131084:DXG131156 EHA131084:EHC131156 EQW131084:EQY131156 FAS131084:FAU131156 FKO131084:FKQ131156 FUK131084:FUM131156 GEG131084:GEI131156 GOC131084:GOE131156 GXY131084:GYA131156 HHU131084:HHW131156 HRQ131084:HRS131156 IBM131084:IBO131156 ILI131084:ILK131156 IVE131084:IVG131156 JFA131084:JFC131156 JOW131084:JOY131156 JYS131084:JYU131156 KIO131084:KIQ131156 KSK131084:KSM131156 LCG131084:LCI131156 LMC131084:LME131156 LVY131084:LWA131156 MFU131084:MFW131156 MPQ131084:MPS131156 MZM131084:MZO131156 NJI131084:NJK131156 NTE131084:NTG131156 ODA131084:ODC131156 OMW131084:OMY131156 OWS131084:OWU131156 PGO131084:PGQ131156 PQK131084:PQM131156 QAG131084:QAI131156 QKC131084:QKE131156 QTY131084:QUA131156 RDU131084:RDW131156 RNQ131084:RNS131156 RXM131084:RXO131156 SHI131084:SHK131156 SRE131084:SRG131156 TBA131084:TBC131156 TKW131084:TKY131156 TUS131084:TUU131156 UEO131084:UEQ131156 UOK131084:UOM131156 UYG131084:UYI131156 VIC131084:VIE131156 VRY131084:VSA131156 WBU131084:WBW131156 WLQ131084:WLS131156 WVM131084:WVO131156 E196620:G196692 JA196620:JC196692 SW196620:SY196692 ACS196620:ACU196692 AMO196620:AMQ196692 AWK196620:AWM196692 BGG196620:BGI196692 BQC196620:BQE196692 BZY196620:CAA196692 CJU196620:CJW196692 CTQ196620:CTS196692 DDM196620:DDO196692 DNI196620:DNK196692 DXE196620:DXG196692 EHA196620:EHC196692 EQW196620:EQY196692 FAS196620:FAU196692 FKO196620:FKQ196692 FUK196620:FUM196692 GEG196620:GEI196692 GOC196620:GOE196692 GXY196620:GYA196692 HHU196620:HHW196692 HRQ196620:HRS196692 IBM196620:IBO196692 ILI196620:ILK196692 IVE196620:IVG196692 JFA196620:JFC196692 JOW196620:JOY196692 JYS196620:JYU196692 KIO196620:KIQ196692 KSK196620:KSM196692 LCG196620:LCI196692 LMC196620:LME196692 LVY196620:LWA196692 MFU196620:MFW196692 MPQ196620:MPS196692 MZM196620:MZO196692 NJI196620:NJK196692 NTE196620:NTG196692 ODA196620:ODC196692 OMW196620:OMY196692 OWS196620:OWU196692 PGO196620:PGQ196692 PQK196620:PQM196692 QAG196620:QAI196692 QKC196620:QKE196692 QTY196620:QUA196692 RDU196620:RDW196692 RNQ196620:RNS196692 RXM196620:RXO196692 SHI196620:SHK196692 SRE196620:SRG196692 TBA196620:TBC196692 TKW196620:TKY196692 TUS196620:TUU196692 UEO196620:UEQ196692 UOK196620:UOM196692 UYG196620:UYI196692 VIC196620:VIE196692 VRY196620:VSA196692 WBU196620:WBW196692 WLQ196620:WLS196692 WVM196620:WVO196692 E262156:G262228 JA262156:JC262228 SW262156:SY262228 ACS262156:ACU262228 AMO262156:AMQ262228 AWK262156:AWM262228 BGG262156:BGI262228 BQC262156:BQE262228 BZY262156:CAA262228 CJU262156:CJW262228 CTQ262156:CTS262228 DDM262156:DDO262228 DNI262156:DNK262228 DXE262156:DXG262228 EHA262156:EHC262228 EQW262156:EQY262228 FAS262156:FAU262228 FKO262156:FKQ262228 FUK262156:FUM262228 GEG262156:GEI262228 GOC262156:GOE262228 GXY262156:GYA262228 HHU262156:HHW262228 HRQ262156:HRS262228 IBM262156:IBO262228 ILI262156:ILK262228 IVE262156:IVG262228 JFA262156:JFC262228 JOW262156:JOY262228 JYS262156:JYU262228 KIO262156:KIQ262228 KSK262156:KSM262228 LCG262156:LCI262228 LMC262156:LME262228 LVY262156:LWA262228 MFU262156:MFW262228 MPQ262156:MPS262228 MZM262156:MZO262228 NJI262156:NJK262228 NTE262156:NTG262228 ODA262156:ODC262228 OMW262156:OMY262228 OWS262156:OWU262228 PGO262156:PGQ262228 PQK262156:PQM262228 QAG262156:QAI262228 QKC262156:QKE262228 QTY262156:QUA262228 RDU262156:RDW262228 RNQ262156:RNS262228 RXM262156:RXO262228 SHI262156:SHK262228 SRE262156:SRG262228 TBA262156:TBC262228 TKW262156:TKY262228 TUS262156:TUU262228 UEO262156:UEQ262228 UOK262156:UOM262228 UYG262156:UYI262228 VIC262156:VIE262228 VRY262156:VSA262228 WBU262156:WBW262228 WLQ262156:WLS262228 WVM262156:WVO262228 E327692:G327764 JA327692:JC327764 SW327692:SY327764 ACS327692:ACU327764 AMO327692:AMQ327764 AWK327692:AWM327764 BGG327692:BGI327764 BQC327692:BQE327764 BZY327692:CAA327764 CJU327692:CJW327764 CTQ327692:CTS327764 DDM327692:DDO327764 DNI327692:DNK327764 DXE327692:DXG327764 EHA327692:EHC327764 EQW327692:EQY327764 FAS327692:FAU327764 FKO327692:FKQ327764 FUK327692:FUM327764 GEG327692:GEI327764 GOC327692:GOE327764 GXY327692:GYA327764 HHU327692:HHW327764 HRQ327692:HRS327764 IBM327692:IBO327764 ILI327692:ILK327764 IVE327692:IVG327764 JFA327692:JFC327764 JOW327692:JOY327764 JYS327692:JYU327764 KIO327692:KIQ327764 KSK327692:KSM327764 LCG327692:LCI327764 LMC327692:LME327764 LVY327692:LWA327764 MFU327692:MFW327764 MPQ327692:MPS327764 MZM327692:MZO327764 NJI327692:NJK327764 NTE327692:NTG327764 ODA327692:ODC327764 OMW327692:OMY327764 OWS327692:OWU327764 PGO327692:PGQ327764 PQK327692:PQM327764 QAG327692:QAI327764 QKC327692:QKE327764 QTY327692:QUA327764 RDU327692:RDW327764 RNQ327692:RNS327764 RXM327692:RXO327764 SHI327692:SHK327764 SRE327692:SRG327764 TBA327692:TBC327764 TKW327692:TKY327764 TUS327692:TUU327764 UEO327692:UEQ327764 UOK327692:UOM327764 UYG327692:UYI327764 VIC327692:VIE327764 VRY327692:VSA327764 WBU327692:WBW327764 WLQ327692:WLS327764 WVM327692:WVO327764 E393228:G393300 JA393228:JC393300 SW393228:SY393300 ACS393228:ACU393300 AMO393228:AMQ393300 AWK393228:AWM393300 BGG393228:BGI393300 BQC393228:BQE393300 BZY393228:CAA393300 CJU393228:CJW393300 CTQ393228:CTS393300 DDM393228:DDO393300 DNI393228:DNK393300 DXE393228:DXG393300 EHA393228:EHC393300 EQW393228:EQY393300 FAS393228:FAU393300 FKO393228:FKQ393300 FUK393228:FUM393300 GEG393228:GEI393300 GOC393228:GOE393300 GXY393228:GYA393300 HHU393228:HHW393300 HRQ393228:HRS393300 IBM393228:IBO393300 ILI393228:ILK393300 IVE393228:IVG393300 JFA393228:JFC393300 JOW393228:JOY393300 JYS393228:JYU393300 KIO393228:KIQ393300 KSK393228:KSM393300 LCG393228:LCI393300 LMC393228:LME393300 LVY393228:LWA393300 MFU393228:MFW393300 MPQ393228:MPS393300 MZM393228:MZO393300 NJI393228:NJK393300 NTE393228:NTG393300 ODA393228:ODC393300 OMW393228:OMY393300 OWS393228:OWU393300 PGO393228:PGQ393300 PQK393228:PQM393300 QAG393228:QAI393300 QKC393228:QKE393300 QTY393228:QUA393300 RDU393228:RDW393300 RNQ393228:RNS393300 RXM393228:RXO393300 SHI393228:SHK393300 SRE393228:SRG393300 TBA393228:TBC393300 TKW393228:TKY393300 TUS393228:TUU393300 UEO393228:UEQ393300 UOK393228:UOM393300 UYG393228:UYI393300 VIC393228:VIE393300 VRY393228:VSA393300 WBU393228:WBW393300 WLQ393228:WLS393300 WVM393228:WVO393300 E458764:G458836 JA458764:JC458836 SW458764:SY458836 ACS458764:ACU458836 AMO458764:AMQ458836 AWK458764:AWM458836 BGG458764:BGI458836 BQC458764:BQE458836 BZY458764:CAA458836 CJU458764:CJW458836 CTQ458764:CTS458836 DDM458764:DDO458836 DNI458764:DNK458836 DXE458764:DXG458836 EHA458764:EHC458836 EQW458764:EQY458836 FAS458764:FAU458836 FKO458764:FKQ458836 FUK458764:FUM458836 GEG458764:GEI458836 GOC458764:GOE458836 GXY458764:GYA458836 HHU458764:HHW458836 HRQ458764:HRS458836 IBM458764:IBO458836 ILI458764:ILK458836 IVE458764:IVG458836 JFA458764:JFC458836 JOW458764:JOY458836 JYS458764:JYU458836 KIO458764:KIQ458836 KSK458764:KSM458836 LCG458764:LCI458836 LMC458764:LME458836 LVY458764:LWA458836 MFU458764:MFW458836 MPQ458764:MPS458836 MZM458764:MZO458836 NJI458764:NJK458836 NTE458764:NTG458836 ODA458764:ODC458836 OMW458764:OMY458836 OWS458764:OWU458836 PGO458764:PGQ458836 PQK458764:PQM458836 QAG458764:QAI458836 QKC458764:QKE458836 QTY458764:QUA458836 RDU458764:RDW458836 RNQ458764:RNS458836 RXM458764:RXO458836 SHI458764:SHK458836 SRE458764:SRG458836 TBA458764:TBC458836 TKW458764:TKY458836 TUS458764:TUU458836 UEO458764:UEQ458836 UOK458764:UOM458836 UYG458764:UYI458836 VIC458764:VIE458836 VRY458764:VSA458836 WBU458764:WBW458836 WLQ458764:WLS458836 WVM458764:WVO458836 E524300:G524372 JA524300:JC524372 SW524300:SY524372 ACS524300:ACU524372 AMO524300:AMQ524372 AWK524300:AWM524372 BGG524300:BGI524372 BQC524300:BQE524372 BZY524300:CAA524372 CJU524300:CJW524372 CTQ524300:CTS524372 DDM524300:DDO524372 DNI524300:DNK524372 DXE524300:DXG524372 EHA524300:EHC524372 EQW524300:EQY524372 FAS524300:FAU524372 FKO524300:FKQ524372 FUK524300:FUM524372 GEG524300:GEI524372 GOC524300:GOE524372 GXY524300:GYA524372 HHU524300:HHW524372 HRQ524300:HRS524372 IBM524300:IBO524372 ILI524300:ILK524372 IVE524300:IVG524372 JFA524300:JFC524372 JOW524300:JOY524372 JYS524300:JYU524372 KIO524300:KIQ524372 KSK524300:KSM524372 LCG524300:LCI524372 LMC524300:LME524372 LVY524300:LWA524372 MFU524300:MFW524372 MPQ524300:MPS524372 MZM524300:MZO524372 NJI524300:NJK524372 NTE524300:NTG524372 ODA524300:ODC524372 OMW524300:OMY524372 OWS524300:OWU524372 PGO524300:PGQ524372 PQK524300:PQM524372 QAG524300:QAI524372 QKC524300:QKE524372 QTY524300:QUA524372 RDU524300:RDW524372 RNQ524300:RNS524372 RXM524300:RXO524372 SHI524300:SHK524372 SRE524300:SRG524372 TBA524300:TBC524372 TKW524300:TKY524372 TUS524300:TUU524372 UEO524300:UEQ524372 UOK524300:UOM524372 UYG524300:UYI524372 VIC524300:VIE524372 VRY524300:VSA524372 WBU524300:WBW524372 WLQ524300:WLS524372 WVM524300:WVO524372 E589836:G589908 JA589836:JC589908 SW589836:SY589908 ACS589836:ACU589908 AMO589836:AMQ589908 AWK589836:AWM589908 BGG589836:BGI589908 BQC589836:BQE589908 BZY589836:CAA589908 CJU589836:CJW589908 CTQ589836:CTS589908 DDM589836:DDO589908 DNI589836:DNK589908 DXE589836:DXG589908 EHA589836:EHC589908 EQW589836:EQY589908 FAS589836:FAU589908 FKO589836:FKQ589908 FUK589836:FUM589908 GEG589836:GEI589908 GOC589836:GOE589908 GXY589836:GYA589908 HHU589836:HHW589908 HRQ589836:HRS589908 IBM589836:IBO589908 ILI589836:ILK589908 IVE589836:IVG589908 JFA589836:JFC589908 JOW589836:JOY589908 JYS589836:JYU589908 KIO589836:KIQ589908 KSK589836:KSM589908 LCG589836:LCI589908 LMC589836:LME589908 LVY589836:LWA589908 MFU589836:MFW589908 MPQ589836:MPS589908 MZM589836:MZO589908 NJI589836:NJK589908 NTE589836:NTG589908 ODA589836:ODC589908 OMW589836:OMY589908 OWS589836:OWU589908 PGO589836:PGQ589908 PQK589836:PQM589908 QAG589836:QAI589908 QKC589836:QKE589908 QTY589836:QUA589908 RDU589836:RDW589908 RNQ589836:RNS589908 RXM589836:RXO589908 SHI589836:SHK589908 SRE589836:SRG589908 TBA589836:TBC589908 TKW589836:TKY589908 TUS589836:TUU589908 UEO589836:UEQ589908 UOK589836:UOM589908 UYG589836:UYI589908 VIC589836:VIE589908 VRY589836:VSA589908 WBU589836:WBW589908 WLQ589836:WLS589908 WVM589836:WVO589908 E655372:G655444 JA655372:JC655444 SW655372:SY655444 ACS655372:ACU655444 AMO655372:AMQ655444 AWK655372:AWM655444 BGG655372:BGI655444 BQC655372:BQE655444 BZY655372:CAA655444 CJU655372:CJW655444 CTQ655372:CTS655444 DDM655372:DDO655444 DNI655372:DNK655444 DXE655372:DXG655444 EHA655372:EHC655444 EQW655372:EQY655444 FAS655372:FAU655444 FKO655372:FKQ655444 FUK655372:FUM655444 GEG655372:GEI655444 GOC655372:GOE655444 GXY655372:GYA655444 HHU655372:HHW655444 HRQ655372:HRS655444 IBM655372:IBO655444 ILI655372:ILK655444 IVE655372:IVG655444 JFA655372:JFC655444 JOW655372:JOY655444 JYS655372:JYU655444 KIO655372:KIQ655444 KSK655372:KSM655444 LCG655372:LCI655444 LMC655372:LME655444 LVY655372:LWA655444 MFU655372:MFW655444 MPQ655372:MPS655444 MZM655372:MZO655444 NJI655372:NJK655444 NTE655372:NTG655444 ODA655372:ODC655444 OMW655372:OMY655444 OWS655372:OWU655444 PGO655372:PGQ655444 PQK655372:PQM655444 QAG655372:QAI655444 QKC655372:QKE655444 QTY655372:QUA655444 RDU655372:RDW655444 RNQ655372:RNS655444 RXM655372:RXO655444 SHI655372:SHK655444 SRE655372:SRG655444 TBA655372:TBC655444 TKW655372:TKY655444 TUS655372:TUU655444 UEO655372:UEQ655444 UOK655372:UOM655444 UYG655372:UYI655444 VIC655372:VIE655444 VRY655372:VSA655444 WBU655372:WBW655444 WLQ655372:WLS655444 WVM655372:WVO655444 E720908:G720980 JA720908:JC720980 SW720908:SY720980 ACS720908:ACU720980 AMO720908:AMQ720980 AWK720908:AWM720980 BGG720908:BGI720980 BQC720908:BQE720980 BZY720908:CAA720980 CJU720908:CJW720980 CTQ720908:CTS720980 DDM720908:DDO720980 DNI720908:DNK720980 DXE720908:DXG720980 EHA720908:EHC720980 EQW720908:EQY720980 FAS720908:FAU720980 FKO720908:FKQ720980 FUK720908:FUM720980 GEG720908:GEI720980 GOC720908:GOE720980 GXY720908:GYA720980 HHU720908:HHW720980 HRQ720908:HRS720980 IBM720908:IBO720980 ILI720908:ILK720980 IVE720908:IVG720980 JFA720908:JFC720980 JOW720908:JOY720980 JYS720908:JYU720980 KIO720908:KIQ720980 KSK720908:KSM720980 LCG720908:LCI720980 LMC720908:LME720980 LVY720908:LWA720980 MFU720908:MFW720980 MPQ720908:MPS720980 MZM720908:MZO720980 NJI720908:NJK720980 NTE720908:NTG720980 ODA720908:ODC720980 OMW720908:OMY720980 OWS720908:OWU720980 PGO720908:PGQ720980 PQK720908:PQM720980 QAG720908:QAI720980 QKC720908:QKE720980 QTY720908:QUA720980 RDU720908:RDW720980 RNQ720908:RNS720980 RXM720908:RXO720980 SHI720908:SHK720980 SRE720908:SRG720980 TBA720908:TBC720980 TKW720908:TKY720980 TUS720908:TUU720980 UEO720908:UEQ720980 UOK720908:UOM720980 UYG720908:UYI720980 VIC720908:VIE720980 VRY720908:VSA720980 WBU720908:WBW720980 WLQ720908:WLS720980 WVM720908:WVO720980 E786444:G786516 JA786444:JC786516 SW786444:SY786516 ACS786444:ACU786516 AMO786444:AMQ786516 AWK786444:AWM786516 BGG786444:BGI786516 BQC786444:BQE786516 BZY786444:CAA786516 CJU786444:CJW786516 CTQ786444:CTS786516 DDM786444:DDO786516 DNI786444:DNK786516 DXE786444:DXG786516 EHA786444:EHC786516 EQW786444:EQY786516 FAS786444:FAU786516 FKO786444:FKQ786516 FUK786444:FUM786516 GEG786444:GEI786516 GOC786444:GOE786516 GXY786444:GYA786516 HHU786444:HHW786516 HRQ786444:HRS786516 IBM786444:IBO786516 ILI786444:ILK786516 IVE786444:IVG786516 JFA786444:JFC786516 JOW786444:JOY786516 JYS786444:JYU786516 KIO786444:KIQ786516 KSK786444:KSM786516 LCG786444:LCI786516 LMC786444:LME786516 LVY786444:LWA786516 MFU786444:MFW786516 MPQ786444:MPS786516 MZM786444:MZO786516 NJI786444:NJK786516 NTE786444:NTG786516 ODA786444:ODC786516 OMW786444:OMY786516 OWS786444:OWU786516 PGO786444:PGQ786516 PQK786444:PQM786516 QAG786444:QAI786516 QKC786444:QKE786516 QTY786444:QUA786516 RDU786444:RDW786516 RNQ786444:RNS786516 RXM786444:RXO786516 SHI786444:SHK786516 SRE786444:SRG786516 TBA786444:TBC786516 TKW786444:TKY786516 TUS786444:TUU786516 UEO786444:UEQ786516 UOK786444:UOM786516 UYG786444:UYI786516 VIC786444:VIE786516 VRY786444:VSA786516 WBU786444:WBW786516 WLQ786444:WLS786516 WVM786444:WVO786516 E851980:G852052 JA851980:JC852052 SW851980:SY852052 ACS851980:ACU852052 AMO851980:AMQ852052 AWK851980:AWM852052 BGG851980:BGI852052 BQC851980:BQE852052 BZY851980:CAA852052 CJU851980:CJW852052 CTQ851980:CTS852052 DDM851980:DDO852052 DNI851980:DNK852052 DXE851980:DXG852052 EHA851980:EHC852052 EQW851980:EQY852052 FAS851980:FAU852052 FKO851980:FKQ852052 FUK851980:FUM852052 GEG851980:GEI852052 GOC851980:GOE852052 GXY851980:GYA852052 HHU851980:HHW852052 HRQ851980:HRS852052 IBM851980:IBO852052 ILI851980:ILK852052 IVE851980:IVG852052 JFA851980:JFC852052 JOW851980:JOY852052 JYS851980:JYU852052 KIO851980:KIQ852052 KSK851980:KSM852052 LCG851980:LCI852052 LMC851980:LME852052 LVY851980:LWA852052 MFU851980:MFW852052 MPQ851980:MPS852052 MZM851980:MZO852052 NJI851980:NJK852052 NTE851980:NTG852052 ODA851980:ODC852052 OMW851980:OMY852052 OWS851980:OWU852052 PGO851980:PGQ852052 PQK851980:PQM852052 QAG851980:QAI852052 QKC851980:QKE852052 QTY851980:QUA852052 RDU851980:RDW852052 RNQ851980:RNS852052 RXM851980:RXO852052 SHI851980:SHK852052 SRE851980:SRG852052 TBA851980:TBC852052 TKW851980:TKY852052 TUS851980:TUU852052 UEO851980:UEQ852052 UOK851980:UOM852052 UYG851980:UYI852052 VIC851980:VIE852052 VRY851980:VSA852052 WBU851980:WBW852052 WLQ851980:WLS852052 WVM851980:WVO852052 E917516:G917588 JA917516:JC917588 SW917516:SY917588 ACS917516:ACU917588 AMO917516:AMQ917588 AWK917516:AWM917588 BGG917516:BGI917588 BQC917516:BQE917588 BZY917516:CAA917588 CJU917516:CJW917588 CTQ917516:CTS917588 DDM917516:DDO917588 DNI917516:DNK917588 DXE917516:DXG917588 EHA917516:EHC917588 EQW917516:EQY917588 FAS917516:FAU917588 FKO917516:FKQ917588 FUK917516:FUM917588 GEG917516:GEI917588 GOC917516:GOE917588 GXY917516:GYA917588 HHU917516:HHW917588 HRQ917516:HRS917588 IBM917516:IBO917588 ILI917516:ILK917588 IVE917516:IVG917588 JFA917516:JFC917588 JOW917516:JOY917588 JYS917516:JYU917588 KIO917516:KIQ917588 KSK917516:KSM917588 LCG917516:LCI917588 LMC917516:LME917588 LVY917516:LWA917588 MFU917516:MFW917588 MPQ917516:MPS917588 MZM917516:MZO917588 NJI917516:NJK917588 NTE917516:NTG917588 ODA917516:ODC917588 OMW917516:OMY917588 OWS917516:OWU917588 PGO917516:PGQ917588 PQK917516:PQM917588 QAG917516:QAI917588 QKC917516:QKE917588 QTY917516:QUA917588 RDU917516:RDW917588 RNQ917516:RNS917588 RXM917516:RXO917588 SHI917516:SHK917588 SRE917516:SRG917588 TBA917516:TBC917588 TKW917516:TKY917588 TUS917516:TUU917588 UEO917516:UEQ917588 UOK917516:UOM917588 UYG917516:UYI917588 VIC917516:VIE917588 VRY917516:VSA917588 WBU917516:WBW917588 WLQ917516:WLS917588 WVM917516:WVO917588 E983052:G983124 JA983052:JC983124 SW983052:SY983124 ACS983052:ACU983124 AMO983052:AMQ983124 AWK983052:AWM983124 BGG983052:BGI983124 BQC983052:BQE983124 BZY983052:CAA983124 CJU983052:CJW983124 CTQ983052:CTS983124 DDM983052:DDO983124 DNI983052:DNK983124 DXE983052:DXG983124 EHA983052:EHC983124 EQW983052:EQY983124 FAS983052:FAU983124 FKO983052:FKQ983124 FUK983052:FUM983124 GEG983052:GEI983124 GOC983052:GOE983124 GXY983052:GYA983124 HHU983052:HHW983124 HRQ983052:HRS983124 IBM983052:IBO983124 ILI983052:ILK983124 IVE983052:IVG983124 JFA983052:JFC983124 JOW983052:JOY983124 JYS983052:JYU983124 KIO983052:KIQ983124 KSK983052:KSM983124 LCG983052:LCI983124 LMC983052:LME983124 LVY983052:LWA983124 MFU983052:MFW983124 MPQ983052:MPS983124 MZM983052:MZO983124 NJI983052:NJK983124 NTE983052:NTG983124 ODA983052:ODC983124 OMW983052:OMY983124 OWS983052:OWU983124 PGO983052:PGQ983124 PQK983052:PQM983124 QAG983052:QAI983124 QKC983052:QKE983124 QTY983052:QUA983124 RDU983052:RDW983124 RNQ983052:RNS983124 RXM983052:RXO983124 SHI983052:SHK983124 SRE983052:SRG983124 TBA983052:TBC983124 TKW983052:TKY983124 TUS983052:TUU983124 UEO983052:UEQ983124 UOK983052:UOM983124 UYG983052:UYI983124 VIC983052:VIE983124 VRY983052:VSA983124 WBU983052:WBW983124 WLQ983052:WLS983124 WVM983052:WVO983124"/>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allowBlank="1" showInputMessage="1" showErrorMessage="1" promptTitle="PACC" prompt="Digite el precio unitario estimado._x000a_">
          <xm:sqref>I68:I72 JE68:JE72 TA68:TA72 ACW68:ACW72 AMS68:AMS72 AWO68:AWO72 BGK68:BGK72 BQG68:BQG72 CAC68:CAC72 CJY68:CJY72 CTU68:CTU72 DDQ68:DDQ72 DNM68:DNM72 DXI68:DXI72 EHE68:EHE72 ERA68:ERA72 FAW68:FAW72 FKS68:FKS72 FUO68:FUO72 GEK68:GEK72 GOG68:GOG72 GYC68:GYC72 HHY68:HHY72 HRU68:HRU72 IBQ68:IBQ72 ILM68:ILM72 IVI68:IVI72 JFE68:JFE72 JPA68:JPA72 JYW68:JYW72 KIS68:KIS72 KSO68:KSO72 LCK68:LCK72 LMG68:LMG72 LWC68:LWC72 MFY68:MFY72 MPU68:MPU72 MZQ68:MZQ72 NJM68:NJM72 NTI68:NTI72 ODE68:ODE72 ONA68:ONA72 OWW68:OWW72 PGS68:PGS72 PQO68:PQO72 QAK68:QAK72 QKG68:QKG72 QUC68:QUC72 RDY68:RDY72 RNU68:RNU72 RXQ68:RXQ72 SHM68:SHM72 SRI68:SRI72 TBE68:TBE72 TLA68:TLA72 TUW68:TUW72 UES68:UES72 UOO68:UOO72 UYK68:UYK72 VIG68:VIG72 VSC68:VSC72 WBY68:WBY72 WLU68:WLU72 WVQ68:WVQ72 I65604:I65608 JE65604:JE65608 TA65604:TA65608 ACW65604:ACW65608 AMS65604:AMS65608 AWO65604:AWO65608 BGK65604:BGK65608 BQG65604:BQG65608 CAC65604:CAC65608 CJY65604:CJY65608 CTU65604:CTU65608 DDQ65604:DDQ65608 DNM65604:DNM65608 DXI65604:DXI65608 EHE65604:EHE65608 ERA65604:ERA65608 FAW65604:FAW65608 FKS65604:FKS65608 FUO65604:FUO65608 GEK65604:GEK65608 GOG65604:GOG65608 GYC65604:GYC65608 HHY65604:HHY65608 HRU65604:HRU65608 IBQ65604:IBQ65608 ILM65604:ILM65608 IVI65604:IVI65608 JFE65604:JFE65608 JPA65604:JPA65608 JYW65604:JYW65608 KIS65604:KIS65608 KSO65604:KSO65608 LCK65604:LCK65608 LMG65604:LMG65608 LWC65604:LWC65608 MFY65604:MFY65608 MPU65604:MPU65608 MZQ65604:MZQ65608 NJM65604:NJM65608 NTI65604:NTI65608 ODE65604:ODE65608 ONA65604:ONA65608 OWW65604:OWW65608 PGS65604:PGS65608 PQO65604:PQO65608 QAK65604:QAK65608 QKG65604:QKG65608 QUC65604:QUC65608 RDY65604:RDY65608 RNU65604:RNU65608 RXQ65604:RXQ65608 SHM65604:SHM65608 SRI65604:SRI65608 TBE65604:TBE65608 TLA65604:TLA65608 TUW65604:TUW65608 UES65604:UES65608 UOO65604:UOO65608 UYK65604:UYK65608 VIG65604:VIG65608 VSC65604:VSC65608 WBY65604:WBY65608 WLU65604:WLU65608 WVQ65604:WVQ65608 I131140:I131144 JE131140:JE131144 TA131140:TA131144 ACW131140:ACW131144 AMS131140:AMS131144 AWO131140:AWO131144 BGK131140:BGK131144 BQG131140:BQG131144 CAC131140:CAC131144 CJY131140:CJY131144 CTU131140:CTU131144 DDQ131140:DDQ131144 DNM131140:DNM131144 DXI131140:DXI131144 EHE131140:EHE131144 ERA131140:ERA131144 FAW131140:FAW131144 FKS131140:FKS131144 FUO131140:FUO131144 GEK131140:GEK131144 GOG131140:GOG131144 GYC131140:GYC131144 HHY131140:HHY131144 HRU131140:HRU131144 IBQ131140:IBQ131144 ILM131140:ILM131144 IVI131140:IVI131144 JFE131140:JFE131144 JPA131140:JPA131144 JYW131140:JYW131144 KIS131140:KIS131144 KSO131140:KSO131144 LCK131140:LCK131144 LMG131140:LMG131144 LWC131140:LWC131144 MFY131140:MFY131144 MPU131140:MPU131144 MZQ131140:MZQ131144 NJM131140:NJM131144 NTI131140:NTI131144 ODE131140:ODE131144 ONA131140:ONA131144 OWW131140:OWW131144 PGS131140:PGS131144 PQO131140:PQO131144 QAK131140:QAK131144 QKG131140:QKG131144 QUC131140:QUC131144 RDY131140:RDY131144 RNU131140:RNU131144 RXQ131140:RXQ131144 SHM131140:SHM131144 SRI131140:SRI131144 TBE131140:TBE131144 TLA131140:TLA131144 TUW131140:TUW131144 UES131140:UES131144 UOO131140:UOO131144 UYK131140:UYK131144 VIG131140:VIG131144 VSC131140:VSC131144 WBY131140:WBY131144 WLU131140:WLU131144 WVQ131140:WVQ131144 I196676:I196680 JE196676:JE196680 TA196676:TA196680 ACW196676:ACW196680 AMS196676:AMS196680 AWO196676:AWO196680 BGK196676:BGK196680 BQG196676:BQG196680 CAC196676:CAC196680 CJY196676:CJY196680 CTU196676:CTU196680 DDQ196676:DDQ196680 DNM196676:DNM196680 DXI196676:DXI196680 EHE196676:EHE196680 ERA196676:ERA196680 FAW196676:FAW196680 FKS196676:FKS196680 FUO196676:FUO196680 GEK196676:GEK196680 GOG196676:GOG196680 GYC196676:GYC196680 HHY196676:HHY196680 HRU196676:HRU196680 IBQ196676:IBQ196680 ILM196676:ILM196680 IVI196676:IVI196680 JFE196676:JFE196680 JPA196676:JPA196680 JYW196676:JYW196680 KIS196676:KIS196680 KSO196676:KSO196680 LCK196676:LCK196680 LMG196676:LMG196680 LWC196676:LWC196680 MFY196676:MFY196680 MPU196676:MPU196680 MZQ196676:MZQ196680 NJM196676:NJM196680 NTI196676:NTI196680 ODE196676:ODE196680 ONA196676:ONA196680 OWW196676:OWW196680 PGS196676:PGS196680 PQO196676:PQO196680 QAK196676:QAK196680 QKG196676:QKG196680 QUC196676:QUC196680 RDY196676:RDY196680 RNU196676:RNU196680 RXQ196676:RXQ196680 SHM196676:SHM196680 SRI196676:SRI196680 TBE196676:TBE196680 TLA196676:TLA196680 TUW196676:TUW196680 UES196676:UES196680 UOO196676:UOO196680 UYK196676:UYK196680 VIG196676:VIG196680 VSC196676:VSC196680 WBY196676:WBY196680 WLU196676:WLU196680 WVQ196676:WVQ196680 I262212:I262216 JE262212:JE262216 TA262212:TA262216 ACW262212:ACW262216 AMS262212:AMS262216 AWO262212:AWO262216 BGK262212:BGK262216 BQG262212:BQG262216 CAC262212:CAC262216 CJY262212:CJY262216 CTU262212:CTU262216 DDQ262212:DDQ262216 DNM262212:DNM262216 DXI262212:DXI262216 EHE262212:EHE262216 ERA262212:ERA262216 FAW262212:FAW262216 FKS262212:FKS262216 FUO262212:FUO262216 GEK262212:GEK262216 GOG262212:GOG262216 GYC262212:GYC262216 HHY262212:HHY262216 HRU262212:HRU262216 IBQ262212:IBQ262216 ILM262212:ILM262216 IVI262212:IVI262216 JFE262212:JFE262216 JPA262212:JPA262216 JYW262212:JYW262216 KIS262212:KIS262216 KSO262212:KSO262216 LCK262212:LCK262216 LMG262212:LMG262216 LWC262212:LWC262216 MFY262212:MFY262216 MPU262212:MPU262216 MZQ262212:MZQ262216 NJM262212:NJM262216 NTI262212:NTI262216 ODE262212:ODE262216 ONA262212:ONA262216 OWW262212:OWW262216 PGS262212:PGS262216 PQO262212:PQO262216 QAK262212:QAK262216 QKG262212:QKG262216 QUC262212:QUC262216 RDY262212:RDY262216 RNU262212:RNU262216 RXQ262212:RXQ262216 SHM262212:SHM262216 SRI262212:SRI262216 TBE262212:TBE262216 TLA262212:TLA262216 TUW262212:TUW262216 UES262212:UES262216 UOO262212:UOO262216 UYK262212:UYK262216 VIG262212:VIG262216 VSC262212:VSC262216 WBY262212:WBY262216 WLU262212:WLU262216 WVQ262212:WVQ262216 I327748:I327752 JE327748:JE327752 TA327748:TA327752 ACW327748:ACW327752 AMS327748:AMS327752 AWO327748:AWO327752 BGK327748:BGK327752 BQG327748:BQG327752 CAC327748:CAC327752 CJY327748:CJY327752 CTU327748:CTU327752 DDQ327748:DDQ327752 DNM327748:DNM327752 DXI327748:DXI327752 EHE327748:EHE327752 ERA327748:ERA327752 FAW327748:FAW327752 FKS327748:FKS327752 FUO327748:FUO327752 GEK327748:GEK327752 GOG327748:GOG327752 GYC327748:GYC327752 HHY327748:HHY327752 HRU327748:HRU327752 IBQ327748:IBQ327752 ILM327748:ILM327752 IVI327748:IVI327752 JFE327748:JFE327752 JPA327748:JPA327752 JYW327748:JYW327752 KIS327748:KIS327752 KSO327748:KSO327752 LCK327748:LCK327752 LMG327748:LMG327752 LWC327748:LWC327752 MFY327748:MFY327752 MPU327748:MPU327752 MZQ327748:MZQ327752 NJM327748:NJM327752 NTI327748:NTI327752 ODE327748:ODE327752 ONA327748:ONA327752 OWW327748:OWW327752 PGS327748:PGS327752 PQO327748:PQO327752 QAK327748:QAK327752 QKG327748:QKG327752 QUC327748:QUC327752 RDY327748:RDY327752 RNU327748:RNU327752 RXQ327748:RXQ327752 SHM327748:SHM327752 SRI327748:SRI327752 TBE327748:TBE327752 TLA327748:TLA327752 TUW327748:TUW327752 UES327748:UES327752 UOO327748:UOO327752 UYK327748:UYK327752 VIG327748:VIG327752 VSC327748:VSC327752 WBY327748:WBY327752 WLU327748:WLU327752 WVQ327748:WVQ327752 I393284:I393288 JE393284:JE393288 TA393284:TA393288 ACW393284:ACW393288 AMS393284:AMS393288 AWO393284:AWO393288 BGK393284:BGK393288 BQG393284:BQG393288 CAC393284:CAC393288 CJY393284:CJY393288 CTU393284:CTU393288 DDQ393284:DDQ393288 DNM393284:DNM393288 DXI393284:DXI393288 EHE393284:EHE393288 ERA393284:ERA393288 FAW393284:FAW393288 FKS393284:FKS393288 FUO393284:FUO393288 GEK393284:GEK393288 GOG393284:GOG393288 GYC393284:GYC393288 HHY393284:HHY393288 HRU393284:HRU393288 IBQ393284:IBQ393288 ILM393284:ILM393288 IVI393284:IVI393288 JFE393284:JFE393288 JPA393284:JPA393288 JYW393284:JYW393288 KIS393284:KIS393288 KSO393284:KSO393288 LCK393284:LCK393288 LMG393284:LMG393288 LWC393284:LWC393288 MFY393284:MFY393288 MPU393284:MPU393288 MZQ393284:MZQ393288 NJM393284:NJM393288 NTI393284:NTI393288 ODE393284:ODE393288 ONA393284:ONA393288 OWW393284:OWW393288 PGS393284:PGS393288 PQO393284:PQO393288 QAK393284:QAK393288 QKG393284:QKG393288 QUC393284:QUC393288 RDY393284:RDY393288 RNU393284:RNU393288 RXQ393284:RXQ393288 SHM393284:SHM393288 SRI393284:SRI393288 TBE393284:TBE393288 TLA393284:TLA393288 TUW393284:TUW393288 UES393284:UES393288 UOO393284:UOO393288 UYK393284:UYK393288 VIG393284:VIG393288 VSC393284:VSC393288 WBY393284:WBY393288 WLU393284:WLU393288 WVQ393284:WVQ393288 I458820:I458824 JE458820:JE458824 TA458820:TA458824 ACW458820:ACW458824 AMS458820:AMS458824 AWO458820:AWO458824 BGK458820:BGK458824 BQG458820:BQG458824 CAC458820:CAC458824 CJY458820:CJY458824 CTU458820:CTU458824 DDQ458820:DDQ458824 DNM458820:DNM458824 DXI458820:DXI458824 EHE458820:EHE458824 ERA458820:ERA458824 FAW458820:FAW458824 FKS458820:FKS458824 FUO458820:FUO458824 GEK458820:GEK458824 GOG458820:GOG458824 GYC458820:GYC458824 HHY458820:HHY458824 HRU458820:HRU458824 IBQ458820:IBQ458824 ILM458820:ILM458824 IVI458820:IVI458824 JFE458820:JFE458824 JPA458820:JPA458824 JYW458820:JYW458824 KIS458820:KIS458824 KSO458820:KSO458824 LCK458820:LCK458824 LMG458820:LMG458824 LWC458820:LWC458824 MFY458820:MFY458824 MPU458820:MPU458824 MZQ458820:MZQ458824 NJM458820:NJM458824 NTI458820:NTI458824 ODE458820:ODE458824 ONA458820:ONA458824 OWW458820:OWW458824 PGS458820:PGS458824 PQO458820:PQO458824 QAK458820:QAK458824 QKG458820:QKG458824 QUC458820:QUC458824 RDY458820:RDY458824 RNU458820:RNU458824 RXQ458820:RXQ458824 SHM458820:SHM458824 SRI458820:SRI458824 TBE458820:TBE458824 TLA458820:TLA458824 TUW458820:TUW458824 UES458820:UES458824 UOO458820:UOO458824 UYK458820:UYK458824 VIG458820:VIG458824 VSC458820:VSC458824 WBY458820:WBY458824 WLU458820:WLU458824 WVQ458820:WVQ458824 I524356:I524360 JE524356:JE524360 TA524356:TA524360 ACW524356:ACW524360 AMS524356:AMS524360 AWO524356:AWO524360 BGK524356:BGK524360 BQG524356:BQG524360 CAC524356:CAC524360 CJY524356:CJY524360 CTU524356:CTU524360 DDQ524356:DDQ524360 DNM524356:DNM524360 DXI524356:DXI524360 EHE524356:EHE524360 ERA524356:ERA524360 FAW524356:FAW524360 FKS524356:FKS524360 FUO524356:FUO524360 GEK524356:GEK524360 GOG524356:GOG524360 GYC524356:GYC524360 HHY524356:HHY524360 HRU524356:HRU524360 IBQ524356:IBQ524360 ILM524356:ILM524360 IVI524356:IVI524360 JFE524356:JFE524360 JPA524356:JPA524360 JYW524356:JYW524360 KIS524356:KIS524360 KSO524356:KSO524360 LCK524356:LCK524360 LMG524356:LMG524360 LWC524356:LWC524360 MFY524356:MFY524360 MPU524356:MPU524360 MZQ524356:MZQ524360 NJM524356:NJM524360 NTI524356:NTI524360 ODE524356:ODE524360 ONA524356:ONA524360 OWW524356:OWW524360 PGS524356:PGS524360 PQO524356:PQO524360 QAK524356:QAK524360 QKG524356:QKG524360 QUC524356:QUC524360 RDY524356:RDY524360 RNU524356:RNU524360 RXQ524356:RXQ524360 SHM524356:SHM524360 SRI524356:SRI524360 TBE524356:TBE524360 TLA524356:TLA524360 TUW524356:TUW524360 UES524356:UES524360 UOO524356:UOO524360 UYK524356:UYK524360 VIG524356:VIG524360 VSC524356:VSC524360 WBY524356:WBY524360 WLU524356:WLU524360 WVQ524356:WVQ524360 I589892:I589896 JE589892:JE589896 TA589892:TA589896 ACW589892:ACW589896 AMS589892:AMS589896 AWO589892:AWO589896 BGK589892:BGK589896 BQG589892:BQG589896 CAC589892:CAC589896 CJY589892:CJY589896 CTU589892:CTU589896 DDQ589892:DDQ589896 DNM589892:DNM589896 DXI589892:DXI589896 EHE589892:EHE589896 ERA589892:ERA589896 FAW589892:FAW589896 FKS589892:FKS589896 FUO589892:FUO589896 GEK589892:GEK589896 GOG589892:GOG589896 GYC589892:GYC589896 HHY589892:HHY589896 HRU589892:HRU589896 IBQ589892:IBQ589896 ILM589892:ILM589896 IVI589892:IVI589896 JFE589892:JFE589896 JPA589892:JPA589896 JYW589892:JYW589896 KIS589892:KIS589896 KSO589892:KSO589896 LCK589892:LCK589896 LMG589892:LMG589896 LWC589892:LWC589896 MFY589892:MFY589896 MPU589892:MPU589896 MZQ589892:MZQ589896 NJM589892:NJM589896 NTI589892:NTI589896 ODE589892:ODE589896 ONA589892:ONA589896 OWW589892:OWW589896 PGS589892:PGS589896 PQO589892:PQO589896 QAK589892:QAK589896 QKG589892:QKG589896 QUC589892:QUC589896 RDY589892:RDY589896 RNU589892:RNU589896 RXQ589892:RXQ589896 SHM589892:SHM589896 SRI589892:SRI589896 TBE589892:TBE589896 TLA589892:TLA589896 TUW589892:TUW589896 UES589892:UES589896 UOO589892:UOO589896 UYK589892:UYK589896 VIG589892:VIG589896 VSC589892:VSC589896 WBY589892:WBY589896 WLU589892:WLU589896 WVQ589892:WVQ589896 I655428:I655432 JE655428:JE655432 TA655428:TA655432 ACW655428:ACW655432 AMS655428:AMS655432 AWO655428:AWO655432 BGK655428:BGK655432 BQG655428:BQG655432 CAC655428:CAC655432 CJY655428:CJY655432 CTU655428:CTU655432 DDQ655428:DDQ655432 DNM655428:DNM655432 DXI655428:DXI655432 EHE655428:EHE655432 ERA655428:ERA655432 FAW655428:FAW655432 FKS655428:FKS655432 FUO655428:FUO655432 GEK655428:GEK655432 GOG655428:GOG655432 GYC655428:GYC655432 HHY655428:HHY655432 HRU655428:HRU655432 IBQ655428:IBQ655432 ILM655428:ILM655432 IVI655428:IVI655432 JFE655428:JFE655432 JPA655428:JPA655432 JYW655428:JYW655432 KIS655428:KIS655432 KSO655428:KSO655432 LCK655428:LCK655432 LMG655428:LMG655432 LWC655428:LWC655432 MFY655428:MFY655432 MPU655428:MPU655432 MZQ655428:MZQ655432 NJM655428:NJM655432 NTI655428:NTI655432 ODE655428:ODE655432 ONA655428:ONA655432 OWW655428:OWW655432 PGS655428:PGS655432 PQO655428:PQO655432 QAK655428:QAK655432 QKG655428:QKG655432 QUC655428:QUC655432 RDY655428:RDY655432 RNU655428:RNU655432 RXQ655428:RXQ655432 SHM655428:SHM655432 SRI655428:SRI655432 TBE655428:TBE655432 TLA655428:TLA655432 TUW655428:TUW655432 UES655428:UES655432 UOO655428:UOO655432 UYK655428:UYK655432 VIG655428:VIG655432 VSC655428:VSC655432 WBY655428:WBY655432 WLU655428:WLU655432 WVQ655428:WVQ655432 I720964:I720968 JE720964:JE720968 TA720964:TA720968 ACW720964:ACW720968 AMS720964:AMS720968 AWO720964:AWO720968 BGK720964:BGK720968 BQG720964:BQG720968 CAC720964:CAC720968 CJY720964:CJY720968 CTU720964:CTU720968 DDQ720964:DDQ720968 DNM720964:DNM720968 DXI720964:DXI720968 EHE720964:EHE720968 ERA720964:ERA720968 FAW720964:FAW720968 FKS720964:FKS720968 FUO720964:FUO720968 GEK720964:GEK720968 GOG720964:GOG720968 GYC720964:GYC720968 HHY720964:HHY720968 HRU720964:HRU720968 IBQ720964:IBQ720968 ILM720964:ILM720968 IVI720964:IVI720968 JFE720964:JFE720968 JPA720964:JPA720968 JYW720964:JYW720968 KIS720964:KIS720968 KSO720964:KSO720968 LCK720964:LCK720968 LMG720964:LMG720968 LWC720964:LWC720968 MFY720964:MFY720968 MPU720964:MPU720968 MZQ720964:MZQ720968 NJM720964:NJM720968 NTI720964:NTI720968 ODE720964:ODE720968 ONA720964:ONA720968 OWW720964:OWW720968 PGS720964:PGS720968 PQO720964:PQO720968 QAK720964:QAK720968 QKG720964:QKG720968 QUC720964:QUC720968 RDY720964:RDY720968 RNU720964:RNU720968 RXQ720964:RXQ720968 SHM720964:SHM720968 SRI720964:SRI720968 TBE720964:TBE720968 TLA720964:TLA720968 TUW720964:TUW720968 UES720964:UES720968 UOO720964:UOO720968 UYK720964:UYK720968 VIG720964:VIG720968 VSC720964:VSC720968 WBY720964:WBY720968 WLU720964:WLU720968 WVQ720964:WVQ720968 I786500:I786504 JE786500:JE786504 TA786500:TA786504 ACW786500:ACW786504 AMS786500:AMS786504 AWO786500:AWO786504 BGK786500:BGK786504 BQG786500:BQG786504 CAC786500:CAC786504 CJY786500:CJY786504 CTU786500:CTU786504 DDQ786500:DDQ786504 DNM786500:DNM786504 DXI786500:DXI786504 EHE786500:EHE786504 ERA786500:ERA786504 FAW786500:FAW786504 FKS786500:FKS786504 FUO786500:FUO786504 GEK786500:GEK786504 GOG786500:GOG786504 GYC786500:GYC786504 HHY786500:HHY786504 HRU786500:HRU786504 IBQ786500:IBQ786504 ILM786500:ILM786504 IVI786500:IVI786504 JFE786500:JFE786504 JPA786500:JPA786504 JYW786500:JYW786504 KIS786500:KIS786504 KSO786500:KSO786504 LCK786500:LCK786504 LMG786500:LMG786504 LWC786500:LWC786504 MFY786500:MFY786504 MPU786500:MPU786504 MZQ786500:MZQ786504 NJM786500:NJM786504 NTI786500:NTI786504 ODE786500:ODE786504 ONA786500:ONA786504 OWW786500:OWW786504 PGS786500:PGS786504 PQO786500:PQO786504 QAK786500:QAK786504 QKG786500:QKG786504 QUC786500:QUC786504 RDY786500:RDY786504 RNU786500:RNU786504 RXQ786500:RXQ786504 SHM786500:SHM786504 SRI786500:SRI786504 TBE786500:TBE786504 TLA786500:TLA786504 TUW786500:TUW786504 UES786500:UES786504 UOO786500:UOO786504 UYK786500:UYK786504 VIG786500:VIG786504 VSC786500:VSC786504 WBY786500:WBY786504 WLU786500:WLU786504 WVQ786500:WVQ786504 I852036:I852040 JE852036:JE852040 TA852036:TA852040 ACW852036:ACW852040 AMS852036:AMS852040 AWO852036:AWO852040 BGK852036:BGK852040 BQG852036:BQG852040 CAC852036:CAC852040 CJY852036:CJY852040 CTU852036:CTU852040 DDQ852036:DDQ852040 DNM852036:DNM852040 DXI852036:DXI852040 EHE852036:EHE852040 ERA852036:ERA852040 FAW852036:FAW852040 FKS852036:FKS852040 FUO852036:FUO852040 GEK852036:GEK852040 GOG852036:GOG852040 GYC852036:GYC852040 HHY852036:HHY852040 HRU852036:HRU852040 IBQ852036:IBQ852040 ILM852036:ILM852040 IVI852036:IVI852040 JFE852036:JFE852040 JPA852036:JPA852040 JYW852036:JYW852040 KIS852036:KIS852040 KSO852036:KSO852040 LCK852036:LCK852040 LMG852036:LMG852040 LWC852036:LWC852040 MFY852036:MFY852040 MPU852036:MPU852040 MZQ852036:MZQ852040 NJM852036:NJM852040 NTI852036:NTI852040 ODE852036:ODE852040 ONA852036:ONA852040 OWW852036:OWW852040 PGS852036:PGS852040 PQO852036:PQO852040 QAK852036:QAK852040 QKG852036:QKG852040 QUC852036:QUC852040 RDY852036:RDY852040 RNU852036:RNU852040 RXQ852036:RXQ852040 SHM852036:SHM852040 SRI852036:SRI852040 TBE852036:TBE852040 TLA852036:TLA852040 TUW852036:TUW852040 UES852036:UES852040 UOO852036:UOO852040 UYK852036:UYK852040 VIG852036:VIG852040 VSC852036:VSC852040 WBY852036:WBY852040 WLU852036:WLU852040 WVQ852036:WVQ852040 I917572:I917576 JE917572:JE917576 TA917572:TA917576 ACW917572:ACW917576 AMS917572:AMS917576 AWO917572:AWO917576 BGK917572:BGK917576 BQG917572:BQG917576 CAC917572:CAC917576 CJY917572:CJY917576 CTU917572:CTU917576 DDQ917572:DDQ917576 DNM917572:DNM917576 DXI917572:DXI917576 EHE917572:EHE917576 ERA917572:ERA917576 FAW917572:FAW917576 FKS917572:FKS917576 FUO917572:FUO917576 GEK917572:GEK917576 GOG917572:GOG917576 GYC917572:GYC917576 HHY917572:HHY917576 HRU917572:HRU917576 IBQ917572:IBQ917576 ILM917572:ILM917576 IVI917572:IVI917576 JFE917572:JFE917576 JPA917572:JPA917576 JYW917572:JYW917576 KIS917572:KIS917576 KSO917572:KSO917576 LCK917572:LCK917576 LMG917572:LMG917576 LWC917572:LWC917576 MFY917572:MFY917576 MPU917572:MPU917576 MZQ917572:MZQ917576 NJM917572:NJM917576 NTI917572:NTI917576 ODE917572:ODE917576 ONA917572:ONA917576 OWW917572:OWW917576 PGS917572:PGS917576 PQO917572:PQO917576 QAK917572:QAK917576 QKG917572:QKG917576 QUC917572:QUC917576 RDY917572:RDY917576 RNU917572:RNU917576 RXQ917572:RXQ917576 SHM917572:SHM917576 SRI917572:SRI917576 TBE917572:TBE917576 TLA917572:TLA917576 TUW917572:TUW917576 UES917572:UES917576 UOO917572:UOO917576 UYK917572:UYK917576 VIG917572:VIG917576 VSC917572:VSC917576 WBY917572:WBY917576 WLU917572:WLU917576 WVQ917572:WVQ917576 I983108:I983112 JE983108:JE983112 TA983108:TA983112 ACW983108:ACW983112 AMS983108:AMS983112 AWO983108:AWO983112 BGK983108:BGK983112 BQG983108:BQG983112 CAC983108:CAC983112 CJY983108:CJY983112 CTU983108:CTU983112 DDQ983108:DDQ983112 DNM983108:DNM983112 DXI983108:DXI983112 EHE983108:EHE983112 ERA983108:ERA983112 FAW983108:FAW983112 FKS983108:FKS983112 FUO983108:FUO983112 GEK983108:GEK983112 GOG983108:GOG983112 GYC983108:GYC983112 HHY983108:HHY983112 HRU983108:HRU983112 IBQ983108:IBQ983112 ILM983108:ILM983112 IVI983108:IVI983112 JFE983108:JFE983112 JPA983108:JPA983112 JYW983108:JYW983112 KIS983108:KIS983112 KSO983108:KSO983112 LCK983108:LCK983112 LMG983108:LMG983112 LWC983108:LWC983112 MFY983108:MFY983112 MPU983108:MPU983112 MZQ983108:MZQ983112 NJM983108:NJM983112 NTI983108:NTI983112 ODE983108:ODE983112 ONA983108:ONA983112 OWW983108:OWW983112 PGS983108:PGS983112 PQO983108:PQO983112 QAK983108:QAK983112 QKG983108:QKG983112 QUC983108:QUC983112 RDY983108:RDY983112 RNU983108:RNU983112 RXQ983108:RXQ983112 SHM983108:SHM983112 SRI983108:SRI983112 TBE983108:TBE983112 TLA983108:TLA983112 TUW983108:TUW983112 UES983108:UES983112 UOO983108:UOO983112 UYK983108:UYK983112 VIG983108:VIG983112 VSC983108:VSC983112 WBY983108:WBY983112 WLU983108:WLU983112 WVQ983108:WVQ983112 I65:I66 JE65:JE66 TA65:TA66 ACW65:ACW66 AMS65:AMS66 AWO65:AWO66 BGK65:BGK66 BQG65:BQG66 CAC65:CAC66 CJY65:CJY66 CTU65:CTU66 DDQ65:DDQ66 DNM65:DNM66 DXI65:DXI66 EHE65:EHE66 ERA65:ERA66 FAW65:FAW66 FKS65:FKS66 FUO65:FUO66 GEK65:GEK66 GOG65:GOG66 GYC65:GYC66 HHY65:HHY66 HRU65:HRU66 IBQ65:IBQ66 ILM65:ILM66 IVI65:IVI66 JFE65:JFE66 JPA65:JPA66 JYW65:JYW66 KIS65:KIS66 KSO65:KSO66 LCK65:LCK66 LMG65:LMG66 LWC65:LWC66 MFY65:MFY66 MPU65:MPU66 MZQ65:MZQ66 NJM65:NJM66 NTI65:NTI66 ODE65:ODE66 ONA65:ONA66 OWW65:OWW66 PGS65:PGS66 PQO65:PQO66 QAK65:QAK66 QKG65:QKG66 QUC65:QUC66 RDY65:RDY66 RNU65:RNU66 RXQ65:RXQ66 SHM65:SHM66 SRI65:SRI66 TBE65:TBE66 TLA65:TLA66 TUW65:TUW66 UES65:UES66 UOO65:UOO66 UYK65:UYK66 VIG65:VIG66 VSC65:VSC66 WBY65:WBY66 WLU65:WLU66 WVQ65:WVQ66 I65601:I65602 JE65601:JE65602 TA65601:TA65602 ACW65601:ACW65602 AMS65601:AMS65602 AWO65601:AWO65602 BGK65601:BGK65602 BQG65601:BQG65602 CAC65601:CAC65602 CJY65601:CJY65602 CTU65601:CTU65602 DDQ65601:DDQ65602 DNM65601:DNM65602 DXI65601:DXI65602 EHE65601:EHE65602 ERA65601:ERA65602 FAW65601:FAW65602 FKS65601:FKS65602 FUO65601:FUO65602 GEK65601:GEK65602 GOG65601:GOG65602 GYC65601:GYC65602 HHY65601:HHY65602 HRU65601:HRU65602 IBQ65601:IBQ65602 ILM65601:ILM65602 IVI65601:IVI65602 JFE65601:JFE65602 JPA65601:JPA65602 JYW65601:JYW65602 KIS65601:KIS65602 KSO65601:KSO65602 LCK65601:LCK65602 LMG65601:LMG65602 LWC65601:LWC65602 MFY65601:MFY65602 MPU65601:MPU65602 MZQ65601:MZQ65602 NJM65601:NJM65602 NTI65601:NTI65602 ODE65601:ODE65602 ONA65601:ONA65602 OWW65601:OWW65602 PGS65601:PGS65602 PQO65601:PQO65602 QAK65601:QAK65602 QKG65601:QKG65602 QUC65601:QUC65602 RDY65601:RDY65602 RNU65601:RNU65602 RXQ65601:RXQ65602 SHM65601:SHM65602 SRI65601:SRI65602 TBE65601:TBE65602 TLA65601:TLA65602 TUW65601:TUW65602 UES65601:UES65602 UOO65601:UOO65602 UYK65601:UYK65602 VIG65601:VIG65602 VSC65601:VSC65602 WBY65601:WBY65602 WLU65601:WLU65602 WVQ65601:WVQ65602 I131137:I131138 JE131137:JE131138 TA131137:TA131138 ACW131137:ACW131138 AMS131137:AMS131138 AWO131137:AWO131138 BGK131137:BGK131138 BQG131137:BQG131138 CAC131137:CAC131138 CJY131137:CJY131138 CTU131137:CTU131138 DDQ131137:DDQ131138 DNM131137:DNM131138 DXI131137:DXI131138 EHE131137:EHE131138 ERA131137:ERA131138 FAW131137:FAW131138 FKS131137:FKS131138 FUO131137:FUO131138 GEK131137:GEK131138 GOG131137:GOG131138 GYC131137:GYC131138 HHY131137:HHY131138 HRU131137:HRU131138 IBQ131137:IBQ131138 ILM131137:ILM131138 IVI131137:IVI131138 JFE131137:JFE131138 JPA131137:JPA131138 JYW131137:JYW131138 KIS131137:KIS131138 KSO131137:KSO131138 LCK131137:LCK131138 LMG131137:LMG131138 LWC131137:LWC131138 MFY131137:MFY131138 MPU131137:MPU131138 MZQ131137:MZQ131138 NJM131137:NJM131138 NTI131137:NTI131138 ODE131137:ODE131138 ONA131137:ONA131138 OWW131137:OWW131138 PGS131137:PGS131138 PQO131137:PQO131138 QAK131137:QAK131138 QKG131137:QKG131138 QUC131137:QUC131138 RDY131137:RDY131138 RNU131137:RNU131138 RXQ131137:RXQ131138 SHM131137:SHM131138 SRI131137:SRI131138 TBE131137:TBE131138 TLA131137:TLA131138 TUW131137:TUW131138 UES131137:UES131138 UOO131137:UOO131138 UYK131137:UYK131138 VIG131137:VIG131138 VSC131137:VSC131138 WBY131137:WBY131138 WLU131137:WLU131138 WVQ131137:WVQ131138 I196673:I196674 JE196673:JE196674 TA196673:TA196674 ACW196673:ACW196674 AMS196673:AMS196674 AWO196673:AWO196674 BGK196673:BGK196674 BQG196673:BQG196674 CAC196673:CAC196674 CJY196673:CJY196674 CTU196673:CTU196674 DDQ196673:DDQ196674 DNM196673:DNM196674 DXI196673:DXI196674 EHE196673:EHE196674 ERA196673:ERA196674 FAW196673:FAW196674 FKS196673:FKS196674 FUO196673:FUO196674 GEK196673:GEK196674 GOG196673:GOG196674 GYC196673:GYC196674 HHY196673:HHY196674 HRU196673:HRU196674 IBQ196673:IBQ196674 ILM196673:ILM196674 IVI196673:IVI196674 JFE196673:JFE196674 JPA196673:JPA196674 JYW196673:JYW196674 KIS196673:KIS196674 KSO196673:KSO196674 LCK196673:LCK196674 LMG196673:LMG196674 LWC196673:LWC196674 MFY196673:MFY196674 MPU196673:MPU196674 MZQ196673:MZQ196674 NJM196673:NJM196674 NTI196673:NTI196674 ODE196673:ODE196674 ONA196673:ONA196674 OWW196673:OWW196674 PGS196673:PGS196674 PQO196673:PQO196674 QAK196673:QAK196674 QKG196673:QKG196674 QUC196673:QUC196674 RDY196673:RDY196674 RNU196673:RNU196674 RXQ196673:RXQ196674 SHM196673:SHM196674 SRI196673:SRI196674 TBE196673:TBE196674 TLA196673:TLA196674 TUW196673:TUW196674 UES196673:UES196674 UOO196673:UOO196674 UYK196673:UYK196674 VIG196673:VIG196674 VSC196673:VSC196674 WBY196673:WBY196674 WLU196673:WLU196674 WVQ196673:WVQ196674 I262209:I262210 JE262209:JE262210 TA262209:TA262210 ACW262209:ACW262210 AMS262209:AMS262210 AWO262209:AWO262210 BGK262209:BGK262210 BQG262209:BQG262210 CAC262209:CAC262210 CJY262209:CJY262210 CTU262209:CTU262210 DDQ262209:DDQ262210 DNM262209:DNM262210 DXI262209:DXI262210 EHE262209:EHE262210 ERA262209:ERA262210 FAW262209:FAW262210 FKS262209:FKS262210 FUO262209:FUO262210 GEK262209:GEK262210 GOG262209:GOG262210 GYC262209:GYC262210 HHY262209:HHY262210 HRU262209:HRU262210 IBQ262209:IBQ262210 ILM262209:ILM262210 IVI262209:IVI262210 JFE262209:JFE262210 JPA262209:JPA262210 JYW262209:JYW262210 KIS262209:KIS262210 KSO262209:KSO262210 LCK262209:LCK262210 LMG262209:LMG262210 LWC262209:LWC262210 MFY262209:MFY262210 MPU262209:MPU262210 MZQ262209:MZQ262210 NJM262209:NJM262210 NTI262209:NTI262210 ODE262209:ODE262210 ONA262209:ONA262210 OWW262209:OWW262210 PGS262209:PGS262210 PQO262209:PQO262210 QAK262209:QAK262210 QKG262209:QKG262210 QUC262209:QUC262210 RDY262209:RDY262210 RNU262209:RNU262210 RXQ262209:RXQ262210 SHM262209:SHM262210 SRI262209:SRI262210 TBE262209:TBE262210 TLA262209:TLA262210 TUW262209:TUW262210 UES262209:UES262210 UOO262209:UOO262210 UYK262209:UYK262210 VIG262209:VIG262210 VSC262209:VSC262210 WBY262209:WBY262210 WLU262209:WLU262210 WVQ262209:WVQ262210 I327745:I327746 JE327745:JE327746 TA327745:TA327746 ACW327745:ACW327746 AMS327745:AMS327746 AWO327745:AWO327746 BGK327745:BGK327746 BQG327745:BQG327746 CAC327745:CAC327746 CJY327745:CJY327746 CTU327745:CTU327746 DDQ327745:DDQ327746 DNM327745:DNM327746 DXI327745:DXI327746 EHE327745:EHE327746 ERA327745:ERA327746 FAW327745:FAW327746 FKS327745:FKS327746 FUO327745:FUO327746 GEK327745:GEK327746 GOG327745:GOG327746 GYC327745:GYC327746 HHY327745:HHY327746 HRU327745:HRU327746 IBQ327745:IBQ327746 ILM327745:ILM327746 IVI327745:IVI327746 JFE327745:JFE327746 JPA327745:JPA327746 JYW327745:JYW327746 KIS327745:KIS327746 KSO327745:KSO327746 LCK327745:LCK327746 LMG327745:LMG327746 LWC327745:LWC327746 MFY327745:MFY327746 MPU327745:MPU327746 MZQ327745:MZQ327746 NJM327745:NJM327746 NTI327745:NTI327746 ODE327745:ODE327746 ONA327745:ONA327746 OWW327745:OWW327746 PGS327745:PGS327746 PQO327745:PQO327746 QAK327745:QAK327746 QKG327745:QKG327746 QUC327745:QUC327746 RDY327745:RDY327746 RNU327745:RNU327746 RXQ327745:RXQ327746 SHM327745:SHM327746 SRI327745:SRI327746 TBE327745:TBE327746 TLA327745:TLA327746 TUW327745:TUW327746 UES327745:UES327746 UOO327745:UOO327746 UYK327745:UYK327746 VIG327745:VIG327746 VSC327745:VSC327746 WBY327745:WBY327746 WLU327745:WLU327746 WVQ327745:WVQ327746 I393281:I393282 JE393281:JE393282 TA393281:TA393282 ACW393281:ACW393282 AMS393281:AMS393282 AWO393281:AWO393282 BGK393281:BGK393282 BQG393281:BQG393282 CAC393281:CAC393282 CJY393281:CJY393282 CTU393281:CTU393282 DDQ393281:DDQ393282 DNM393281:DNM393282 DXI393281:DXI393282 EHE393281:EHE393282 ERA393281:ERA393282 FAW393281:FAW393282 FKS393281:FKS393282 FUO393281:FUO393282 GEK393281:GEK393282 GOG393281:GOG393282 GYC393281:GYC393282 HHY393281:HHY393282 HRU393281:HRU393282 IBQ393281:IBQ393282 ILM393281:ILM393282 IVI393281:IVI393282 JFE393281:JFE393282 JPA393281:JPA393282 JYW393281:JYW393282 KIS393281:KIS393282 KSO393281:KSO393282 LCK393281:LCK393282 LMG393281:LMG393282 LWC393281:LWC393282 MFY393281:MFY393282 MPU393281:MPU393282 MZQ393281:MZQ393282 NJM393281:NJM393282 NTI393281:NTI393282 ODE393281:ODE393282 ONA393281:ONA393282 OWW393281:OWW393282 PGS393281:PGS393282 PQO393281:PQO393282 QAK393281:QAK393282 QKG393281:QKG393282 QUC393281:QUC393282 RDY393281:RDY393282 RNU393281:RNU393282 RXQ393281:RXQ393282 SHM393281:SHM393282 SRI393281:SRI393282 TBE393281:TBE393282 TLA393281:TLA393282 TUW393281:TUW393282 UES393281:UES393282 UOO393281:UOO393282 UYK393281:UYK393282 VIG393281:VIG393282 VSC393281:VSC393282 WBY393281:WBY393282 WLU393281:WLU393282 WVQ393281:WVQ393282 I458817:I458818 JE458817:JE458818 TA458817:TA458818 ACW458817:ACW458818 AMS458817:AMS458818 AWO458817:AWO458818 BGK458817:BGK458818 BQG458817:BQG458818 CAC458817:CAC458818 CJY458817:CJY458818 CTU458817:CTU458818 DDQ458817:DDQ458818 DNM458817:DNM458818 DXI458817:DXI458818 EHE458817:EHE458818 ERA458817:ERA458818 FAW458817:FAW458818 FKS458817:FKS458818 FUO458817:FUO458818 GEK458817:GEK458818 GOG458817:GOG458818 GYC458817:GYC458818 HHY458817:HHY458818 HRU458817:HRU458818 IBQ458817:IBQ458818 ILM458817:ILM458818 IVI458817:IVI458818 JFE458817:JFE458818 JPA458817:JPA458818 JYW458817:JYW458818 KIS458817:KIS458818 KSO458817:KSO458818 LCK458817:LCK458818 LMG458817:LMG458818 LWC458817:LWC458818 MFY458817:MFY458818 MPU458817:MPU458818 MZQ458817:MZQ458818 NJM458817:NJM458818 NTI458817:NTI458818 ODE458817:ODE458818 ONA458817:ONA458818 OWW458817:OWW458818 PGS458817:PGS458818 PQO458817:PQO458818 QAK458817:QAK458818 QKG458817:QKG458818 QUC458817:QUC458818 RDY458817:RDY458818 RNU458817:RNU458818 RXQ458817:RXQ458818 SHM458817:SHM458818 SRI458817:SRI458818 TBE458817:TBE458818 TLA458817:TLA458818 TUW458817:TUW458818 UES458817:UES458818 UOO458817:UOO458818 UYK458817:UYK458818 VIG458817:VIG458818 VSC458817:VSC458818 WBY458817:WBY458818 WLU458817:WLU458818 WVQ458817:WVQ458818 I524353:I524354 JE524353:JE524354 TA524353:TA524354 ACW524353:ACW524354 AMS524353:AMS524354 AWO524353:AWO524354 BGK524353:BGK524354 BQG524353:BQG524354 CAC524353:CAC524354 CJY524353:CJY524354 CTU524353:CTU524354 DDQ524353:DDQ524354 DNM524353:DNM524354 DXI524353:DXI524354 EHE524353:EHE524354 ERA524353:ERA524354 FAW524353:FAW524354 FKS524353:FKS524354 FUO524353:FUO524354 GEK524353:GEK524354 GOG524353:GOG524354 GYC524353:GYC524354 HHY524353:HHY524354 HRU524353:HRU524354 IBQ524353:IBQ524354 ILM524353:ILM524354 IVI524353:IVI524354 JFE524353:JFE524354 JPA524353:JPA524354 JYW524353:JYW524354 KIS524353:KIS524354 KSO524353:KSO524354 LCK524353:LCK524354 LMG524353:LMG524354 LWC524353:LWC524354 MFY524353:MFY524354 MPU524353:MPU524354 MZQ524353:MZQ524354 NJM524353:NJM524354 NTI524353:NTI524354 ODE524353:ODE524354 ONA524353:ONA524354 OWW524353:OWW524354 PGS524353:PGS524354 PQO524353:PQO524354 QAK524353:QAK524354 QKG524353:QKG524354 QUC524353:QUC524354 RDY524353:RDY524354 RNU524353:RNU524354 RXQ524353:RXQ524354 SHM524353:SHM524354 SRI524353:SRI524354 TBE524353:TBE524354 TLA524353:TLA524354 TUW524353:TUW524354 UES524353:UES524354 UOO524353:UOO524354 UYK524353:UYK524354 VIG524353:VIG524354 VSC524353:VSC524354 WBY524353:WBY524354 WLU524353:WLU524354 WVQ524353:WVQ524354 I589889:I589890 JE589889:JE589890 TA589889:TA589890 ACW589889:ACW589890 AMS589889:AMS589890 AWO589889:AWO589890 BGK589889:BGK589890 BQG589889:BQG589890 CAC589889:CAC589890 CJY589889:CJY589890 CTU589889:CTU589890 DDQ589889:DDQ589890 DNM589889:DNM589890 DXI589889:DXI589890 EHE589889:EHE589890 ERA589889:ERA589890 FAW589889:FAW589890 FKS589889:FKS589890 FUO589889:FUO589890 GEK589889:GEK589890 GOG589889:GOG589890 GYC589889:GYC589890 HHY589889:HHY589890 HRU589889:HRU589890 IBQ589889:IBQ589890 ILM589889:ILM589890 IVI589889:IVI589890 JFE589889:JFE589890 JPA589889:JPA589890 JYW589889:JYW589890 KIS589889:KIS589890 KSO589889:KSO589890 LCK589889:LCK589890 LMG589889:LMG589890 LWC589889:LWC589890 MFY589889:MFY589890 MPU589889:MPU589890 MZQ589889:MZQ589890 NJM589889:NJM589890 NTI589889:NTI589890 ODE589889:ODE589890 ONA589889:ONA589890 OWW589889:OWW589890 PGS589889:PGS589890 PQO589889:PQO589890 QAK589889:QAK589890 QKG589889:QKG589890 QUC589889:QUC589890 RDY589889:RDY589890 RNU589889:RNU589890 RXQ589889:RXQ589890 SHM589889:SHM589890 SRI589889:SRI589890 TBE589889:TBE589890 TLA589889:TLA589890 TUW589889:TUW589890 UES589889:UES589890 UOO589889:UOO589890 UYK589889:UYK589890 VIG589889:VIG589890 VSC589889:VSC589890 WBY589889:WBY589890 WLU589889:WLU589890 WVQ589889:WVQ589890 I655425:I655426 JE655425:JE655426 TA655425:TA655426 ACW655425:ACW655426 AMS655425:AMS655426 AWO655425:AWO655426 BGK655425:BGK655426 BQG655425:BQG655426 CAC655425:CAC655426 CJY655425:CJY655426 CTU655425:CTU655426 DDQ655425:DDQ655426 DNM655425:DNM655426 DXI655425:DXI655426 EHE655425:EHE655426 ERA655425:ERA655426 FAW655425:FAW655426 FKS655425:FKS655426 FUO655425:FUO655426 GEK655425:GEK655426 GOG655425:GOG655426 GYC655425:GYC655426 HHY655425:HHY655426 HRU655425:HRU655426 IBQ655425:IBQ655426 ILM655425:ILM655426 IVI655425:IVI655426 JFE655425:JFE655426 JPA655425:JPA655426 JYW655425:JYW655426 KIS655425:KIS655426 KSO655425:KSO655426 LCK655425:LCK655426 LMG655425:LMG655426 LWC655425:LWC655426 MFY655425:MFY655426 MPU655425:MPU655426 MZQ655425:MZQ655426 NJM655425:NJM655426 NTI655425:NTI655426 ODE655425:ODE655426 ONA655425:ONA655426 OWW655425:OWW655426 PGS655425:PGS655426 PQO655425:PQO655426 QAK655425:QAK655426 QKG655425:QKG655426 QUC655425:QUC655426 RDY655425:RDY655426 RNU655425:RNU655426 RXQ655425:RXQ655426 SHM655425:SHM655426 SRI655425:SRI655426 TBE655425:TBE655426 TLA655425:TLA655426 TUW655425:TUW655426 UES655425:UES655426 UOO655425:UOO655426 UYK655425:UYK655426 VIG655425:VIG655426 VSC655425:VSC655426 WBY655425:WBY655426 WLU655425:WLU655426 WVQ655425:WVQ655426 I720961:I720962 JE720961:JE720962 TA720961:TA720962 ACW720961:ACW720962 AMS720961:AMS720962 AWO720961:AWO720962 BGK720961:BGK720962 BQG720961:BQG720962 CAC720961:CAC720962 CJY720961:CJY720962 CTU720961:CTU720962 DDQ720961:DDQ720962 DNM720961:DNM720962 DXI720961:DXI720962 EHE720961:EHE720962 ERA720961:ERA720962 FAW720961:FAW720962 FKS720961:FKS720962 FUO720961:FUO720962 GEK720961:GEK720962 GOG720961:GOG720962 GYC720961:GYC720962 HHY720961:HHY720962 HRU720961:HRU720962 IBQ720961:IBQ720962 ILM720961:ILM720962 IVI720961:IVI720962 JFE720961:JFE720962 JPA720961:JPA720962 JYW720961:JYW720962 KIS720961:KIS720962 KSO720961:KSO720962 LCK720961:LCK720962 LMG720961:LMG720962 LWC720961:LWC720962 MFY720961:MFY720962 MPU720961:MPU720962 MZQ720961:MZQ720962 NJM720961:NJM720962 NTI720961:NTI720962 ODE720961:ODE720962 ONA720961:ONA720962 OWW720961:OWW720962 PGS720961:PGS720962 PQO720961:PQO720962 QAK720961:QAK720962 QKG720961:QKG720962 QUC720961:QUC720962 RDY720961:RDY720962 RNU720961:RNU720962 RXQ720961:RXQ720962 SHM720961:SHM720962 SRI720961:SRI720962 TBE720961:TBE720962 TLA720961:TLA720962 TUW720961:TUW720962 UES720961:UES720962 UOO720961:UOO720962 UYK720961:UYK720962 VIG720961:VIG720962 VSC720961:VSC720962 WBY720961:WBY720962 WLU720961:WLU720962 WVQ720961:WVQ720962 I786497:I786498 JE786497:JE786498 TA786497:TA786498 ACW786497:ACW786498 AMS786497:AMS786498 AWO786497:AWO786498 BGK786497:BGK786498 BQG786497:BQG786498 CAC786497:CAC786498 CJY786497:CJY786498 CTU786497:CTU786498 DDQ786497:DDQ786498 DNM786497:DNM786498 DXI786497:DXI786498 EHE786497:EHE786498 ERA786497:ERA786498 FAW786497:FAW786498 FKS786497:FKS786498 FUO786497:FUO786498 GEK786497:GEK786498 GOG786497:GOG786498 GYC786497:GYC786498 HHY786497:HHY786498 HRU786497:HRU786498 IBQ786497:IBQ786498 ILM786497:ILM786498 IVI786497:IVI786498 JFE786497:JFE786498 JPA786497:JPA786498 JYW786497:JYW786498 KIS786497:KIS786498 KSO786497:KSO786498 LCK786497:LCK786498 LMG786497:LMG786498 LWC786497:LWC786498 MFY786497:MFY786498 MPU786497:MPU786498 MZQ786497:MZQ786498 NJM786497:NJM786498 NTI786497:NTI786498 ODE786497:ODE786498 ONA786497:ONA786498 OWW786497:OWW786498 PGS786497:PGS786498 PQO786497:PQO786498 QAK786497:QAK786498 QKG786497:QKG786498 QUC786497:QUC786498 RDY786497:RDY786498 RNU786497:RNU786498 RXQ786497:RXQ786498 SHM786497:SHM786498 SRI786497:SRI786498 TBE786497:TBE786498 TLA786497:TLA786498 TUW786497:TUW786498 UES786497:UES786498 UOO786497:UOO786498 UYK786497:UYK786498 VIG786497:VIG786498 VSC786497:VSC786498 WBY786497:WBY786498 WLU786497:WLU786498 WVQ786497:WVQ786498 I852033:I852034 JE852033:JE852034 TA852033:TA852034 ACW852033:ACW852034 AMS852033:AMS852034 AWO852033:AWO852034 BGK852033:BGK852034 BQG852033:BQG852034 CAC852033:CAC852034 CJY852033:CJY852034 CTU852033:CTU852034 DDQ852033:DDQ852034 DNM852033:DNM852034 DXI852033:DXI852034 EHE852033:EHE852034 ERA852033:ERA852034 FAW852033:FAW852034 FKS852033:FKS852034 FUO852033:FUO852034 GEK852033:GEK852034 GOG852033:GOG852034 GYC852033:GYC852034 HHY852033:HHY852034 HRU852033:HRU852034 IBQ852033:IBQ852034 ILM852033:ILM852034 IVI852033:IVI852034 JFE852033:JFE852034 JPA852033:JPA852034 JYW852033:JYW852034 KIS852033:KIS852034 KSO852033:KSO852034 LCK852033:LCK852034 LMG852033:LMG852034 LWC852033:LWC852034 MFY852033:MFY852034 MPU852033:MPU852034 MZQ852033:MZQ852034 NJM852033:NJM852034 NTI852033:NTI852034 ODE852033:ODE852034 ONA852033:ONA852034 OWW852033:OWW852034 PGS852033:PGS852034 PQO852033:PQO852034 QAK852033:QAK852034 QKG852033:QKG852034 QUC852033:QUC852034 RDY852033:RDY852034 RNU852033:RNU852034 RXQ852033:RXQ852034 SHM852033:SHM852034 SRI852033:SRI852034 TBE852033:TBE852034 TLA852033:TLA852034 TUW852033:TUW852034 UES852033:UES852034 UOO852033:UOO852034 UYK852033:UYK852034 VIG852033:VIG852034 VSC852033:VSC852034 WBY852033:WBY852034 WLU852033:WLU852034 WVQ852033:WVQ852034 I917569:I917570 JE917569:JE917570 TA917569:TA917570 ACW917569:ACW917570 AMS917569:AMS917570 AWO917569:AWO917570 BGK917569:BGK917570 BQG917569:BQG917570 CAC917569:CAC917570 CJY917569:CJY917570 CTU917569:CTU917570 DDQ917569:DDQ917570 DNM917569:DNM917570 DXI917569:DXI917570 EHE917569:EHE917570 ERA917569:ERA917570 FAW917569:FAW917570 FKS917569:FKS917570 FUO917569:FUO917570 GEK917569:GEK917570 GOG917569:GOG917570 GYC917569:GYC917570 HHY917569:HHY917570 HRU917569:HRU917570 IBQ917569:IBQ917570 ILM917569:ILM917570 IVI917569:IVI917570 JFE917569:JFE917570 JPA917569:JPA917570 JYW917569:JYW917570 KIS917569:KIS917570 KSO917569:KSO917570 LCK917569:LCK917570 LMG917569:LMG917570 LWC917569:LWC917570 MFY917569:MFY917570 MPU917569:MPU917570 MZQ917569:MZQ917570 NJM917569:NJM917570 NTI917569:NTI917570 ODE917569:ODE917570 ONA917569:ONA917570 OWW917569:OWW917570 PGS917569:PGS917570 PQO917569:PQO917570 QAK917569:QAK917570 QKG917569:QKG917570 QUC917569:QUC917570 RDY917569:RDY917570 RNU917569:RNU917570 RXQ917569:RXQ917570 SHM917569:SHM917570 SRI917569:SRI917570 TBE917569:TBE917570 TLA917569:TLA917570 TUW917569:TUW917570 UES917569:UES917570 UOO917569:UOO917570 UYK917569:UYK917570 VIG917569:VIG917570 VSC917569:VSC917570 WBY917569:WBY917570 WLU917569:WLU917570 WVQ917569:WVQ917570 I983105:I983106 JE983105:JE983106 TA983105:TA983106 ACW983105:ACW983106 AMS983105:AMS983106 AWO983105:AWO983106 BGK983105:BGK983106 BQG983105:BQG983106 CAC983105:CAC983106 CJY983105:CJY983106 CTU983105:CTU983106 DDQ983105:DDQ983106 DNM983105:DNM983106 DXI983105:DXI983106 EHE983105:EHE983106 ERA983105:ERA983106 FAW983105:FAW983106 FKS983105:FKS983106 FUO983105:FUO983106 GEK983105:GEK983106 GOG983105:GOG983106 GYC983105:GYC983106 HHY983105:HHY983106 HRU983105:HRU983106 IBQ983105:IBQ983106 ILM983105:ILM983106 IVI983105:IVI983106 JFE983105:JFE983106 JPA983105:JPA983106 JYW983105:JYW983106 KIS983105:KIS983106 KSO983105:KSO983106 LCK983105:LCK983106 LMG983105:LMG983106 LWC983105:LWC983106 MFY983105:MFY983106 MPU983105:MPU983106 MZQ983105:MZQ983106 NJM983105:NJM983106 NTI983105:NTI983106 ODE983105:ODE983106 ONA983105:ONA983106 OWW983105:OWW983106 PGS983105:PGS983106 PQO983105:PQO983106 QAK983105:QAK983106 QKG983105:QKG983106 QUC983105:QUC983106 RDY983105:RDY983106 RNU983105:RNU983106 RXQ983105:RXQ983106 SHM983105:SHM983106 SRI983105:SRI983106 TBE983105:TBE983106 TLA983105:TLA983106 TUW983105:TUW983106 UES983105:UES983106 UOO983105:UOO983106 UYK983105:UYK983106 VIG983105:VIG983106 VSC983105:VSC983106 WBY983105:WBY983106 WLU983105:WLU983106 WVQ983105:WVQ983106 I56:I63 JE56:JE63 TA56:TA63 ACW56:ACW63 AMS56:AMS63 AWO56:AWO63 BGK56:BGK63 BQG56:BQG63 CAC56:CAC63 CJY56:CJY63 CTU56:CTU63 DDQ56:DDQ63 DNM56:DNM63 DXI56:DXI63 EHE56:EHE63 ERA56:ERA63 FAW56:FAW63 FKS56:FKS63 FUO56:FUO63 GEK56:GEK63 GOG56:GOG63 GYC56:GYC63 HHY56:HHY63 HRU56:HRU63 IBQ56:IBQ63 ILM56:ILM63 IVI56:IVI63 JFE56:JFE63 JPA56:JPA63 JYW56:JYW63 KIS56:KIS63 KSO56:KSO63 LCK56:LCK63 LMG56:LMG63 LWC56:LWC63 MFY56:MFY63 MPU56:MPU63 MZQ56:MZQ63 NJM56:NJM63 NTI56:NTI63 ODE56:ODE63 ONA56:ONA63 OWW56:OWW63 PGS56:PGS63 PQO56:PQO63 QAK56:QAK63 QKG56:QKG63 QUC56:QUC63 RDY56:RDY63 RNU56:RNU63 RXQ56:RXQ63 SHM56:SHM63 SRI56:SRI63 TBE56:TBE63 TLA56:TLA63 TUW56:TUW63 UES56:UES63 UOO56:UOO63 UYK56:UYK63 VIG56:VIG63 VSC56:VSC63 WBY56:WBY63 WLU56:WLU63 WVQ56:WVQ63 I65592:I65599 JE65592:JE65599 TA65592:TA65599 ACW65592:ACW65599 AMS65592:AMS65599 AWO65592:AWO65599 BGK65592:BGK65599 BQG65592:BQG65599 CAC65592:CAC65599 CJY65592:CJY65599 CTU65592:CTU65599 DDQ65592:DDQ65599 DNM65592:DNM65599 DXI65592:DXI65599 EHE65592:EHE65599 ERA65592:ERA65599 FAW65592:FAW65599 FKS65592:FKS65599 FUO65592:FUO65599 GEK65592:GEK65599 GOG65592:GOG65599 GYC65592:GYC65599 HHY65592:HHY65599 HRU65592:HRU65599 IBQ65592:IBQ65599 ILM65592:ILM65599 IVI65592:IVI65599 JFE65592:JFE65599 JPA65592:JPA65599 JYW65592:JYW65599 KIS65592:KIS65599 KSO65592:KSO65599 LCK65592:LCK65599 LMG65592:LMG65599 LWC65592:LWC65599 MFY65592:MFY65599 MPU65592:MPU65599 MZQ65592:MZQ65599 NJM65592:NJM65599 NTI65592:NTI65599 ODE65592:ODE65599 ONA65592:ONA65599 OWW65592:OWW65599 PGS65592:PGS65599 PQO65592:PQO65599 QAK65592:QAK65599 QKG65592:QKG65599 QUC65592:QUC65599 RDY65592:RDY65599 RNU65592:RNU65599 RXQ65592:RXQ65599 SHM65592:SHM65599 SRI65592:SRI65599 TBE65592:TBE65599 TLA65592:TLA65599 TUW65592:TUW65599 UES65592:UES65599 UOO65592:UOO65599 UYK65592:UYK65599 VIG65592:VIG65599 VSC65592:VSC65599 WBY65592:WBY65599 WLU65592:WLU65599 WVQ65592:WVQ65599 I131128:I131135 JE131128:JE131135 TA131128:TA131135 ACW131128:ACW131135 AMS131128:AMS131135 AWO131128:AWO131135 BGK131128:BGK131135 BQG131128:BQG131135 CAC131128:CAC131135 CJY131128:CJY131135 CTU131128:CTU131135 DDQ131128:DDQ131135 DNM131128:DNM131135 DXI131128:DXI131135 EHE131128:EHE131135 ERA131128:ERA131135 FAW131128:FAW131135 FKS131128:FKS131135 FUO131128:FUO131135 GEK131128:GEK131135 GOG131128:GOG131135 GYC131128:GYC131135 HHY131128:HHY131135 HRU131128:HRU131135 IBQ131128:IBQ131135 ILM131128:ILM131135 IVI131128:IVI131135 JFE131128:JFE131135 JPA131128:JPA131135 JYW131128:JYW131135 KIS131128:KIS131135 KSO131128:KSO131135 LCK131128:LCK131135 LMG131128:LMG131135 LWC131128:LWC131135 MFY131128:MFY131135 MPU131128:MPU131135 MZQ131128:MZQ131135 NJM131128:NJM131135 NTI131128:NTI131135 ODE131128:ODE131135 ONA131128:ONA131135 OWW131128:OWW131135 PGS131128:PGS131135 PQO131128:PQO131135 QAK131128:QAK131135 QKG131128:QKG131135 QUC131128:QUC131135 RDY131128:RDY131135 RNU131128:RNU131135 RXQ131128:RXQ131135 SHM131128:SHM131135 SRI131128:SRI131135 TBE131128:TBE131135 TLA131128:TLA131135 TUW131128:TUW131135 UES131128:UES131135 UOO131128:UOO131135 UYK131128:UYK131135 VIG131128:VIG131135 VSC131128:VSC131135 WBY131128:WBY131135 WLU131128:WLU131135 WVQ131128:WVQ131135 I196664:I196671 JE196664:JE196671 TA196664:TA196671 ACW196664:ACW196671 AMS196664:AMS196671 AWO196664:AWO196671 BGK196664:BGK196671 BQG196664:BQG196671 CAC196664:CAC196671 CJY196664:CJY196671 CTU196664:CTU196671 DDQ196664:DDQ196671 DNM196664:DNM196671 DXI196664:DXI196671 EHE196664:EHE196671 ERA196664:ERA196671 FAW196664:FAW196671 FKS196664:FKS196671 FUO196664:FUO196671 GEK196664:GEK196671 GOG196664:GOG196671 GYC196664:GYC196671 HHY196664:HHY196671 HRU196664:HRU196671 IBQ196664:IBQ196671 ILM196664:ILM196671 IVI196664:IVI196671 JFE196664:JFE196671 JPA196664:JPA196671 JYW196664:JYW196671 KIS196664:KIS196671 KSO196664:KSO196671 LCK196664:LCK196671 LMG196664:LMG196671 LWC196664:LWC196671 MFY196664:MFY196671 MPU196664:MPU196671 MZQ196664:MZQ196671 NJM196664:NJM196671 NTI196664:NTI196671 ODE196664:ODE196671 ONA196664:ONA196671 OWW196664:OWW196671 PGS196664:PGS196671 PQO196664:PQO196671 QAK196664:QAK196671 QKG196664:QKG196671 QUC196664:QUC196671 RDY196664:RDY196671 RNU196664:RNU196671 RXQ196664:RXQ196671 SHM196664:SHM196671 SRI196664:SRI196671 TBE196664:TBE196671 TLA196664:TLA196671 TUW196664:TUW196671 UES196664:UES196671 UOO196664:UOO196671 UYK196664:UYK196671 VIG196664:VIG196671 VSC196664:VSC196671 WBY196664:WBY196671 WLU196664:WLU196671 WVQ196664:WVQ196671 I262200:I262207 JE262200:JE262207 TA262200:TA262207 ACW262200:ACW262207 AMS262200:AMS262207 AWO262200:AWO262207 BGK262200:BGK262207 BQG262200:BQG262207 CAC262200:CAC262207 CJY262200:CJY262207 CTU262200:CTU262207 DDQ262200:DDQ262207 DNM262200:DNM262207 DXI262200:DXI262207 EHE262200:EHE262207 ERA262200:ERA262207 FAW262200:FAW262207 FKS262200:FKS262207 FUO262200:FUO262207 GEK262200:GEK262207 GOG262200:GOG262207 GYC262200:GYC262207 HHY262200:HHY262207 HRU262200:HRU262207 IBQ262200:IBQ262207 ILM262200:ILM262207 IVI262200:IVI262207 JFE262200:JFE262207 JPA262200:JPA262207 JYW262200:JYW262207 KIS262200:KIS262207 KSO262200:KSO262207 LCK262200:LCK262207 LMG262200:LMG262207 LWC262200:LWC262207 MFY262200:MFY262207 MPU262200:MPU262207 MZQ262200:MZQ262207 NJM262200:NJM262207 NTI262200:NTI262207 ODE262200:ODE262207 ONA262200:ONA262207 OWW262200:OWW262207 PGS262200:PGS262207 PQO262200:PQO262207 QAK262200:QAK262207 QKG262200:QKG262207 QUC262200:QUC262207 RDY262200:RDY262207 RNU262200:RNU262207 RXQ262200:RXQ262207 SHM262200:SHM262207 SRI262200:SRI262207 TBE262200:TBE262207 TLA262200:TLA262207 TUW262200:TUW262207 UES262200:UES262207 UOO262200:UOO262207 UYK262200:UYK262207 VIG262200:VIG262207 VSC262200:VSC262207 WBY262200:WBY262207 WLU262200:WLU262207 WVQ262200:WVQ262207 I327736:I327743 JE327736:JE327743 TA327736:TA327743 ACW327736:ACW327743 AMS327736:AMS327743 AWO327736:AWO327743 BGK327736:BGK327743 BQG327736:BQG327743 CAC327736:CAC327743 CJY327736:CJY327743 CTU327736:CTU327743 DDQ327736:DDQ327743 DNM327736:DNM327743 DXI327736:DXI327743 EHE327736:EHE327743 ERA327736:ERA327743 FAW327736:FAW327743 FKS327736:FKS327743 FUO327736:FUO327743 GEK327736:GEK327743 GOG327736:GOG327743 GYC327736:GYC327743 HHY327736:HHY327743 HRU327736:HRU327743 IBQ327736:IBQ327743 ILM327736:ILM327743 IVI327736:IVI327743 JFE327736:JFE327743 JPA327736:JPA327743 JYW327736:JYW327743 KIS327736:KIS327743 KSO327736:KSO327743 LCK327736:LCK327743 LMG327736:LMG327743 LWC327736:LWC327743 MFY327736:MFY327743 MPU327736:MPU327743 MZQ327736:MZQ327743 NJM327736:NJM327743 NTI327736:NTI327743 ODE327736:ODE327743 ONA327736:ONA327743 OWW327736:OWW327743 PGS327736:PGS327743 PQO327736:PQO327743 QAK327736:QAK327743 QKG327736:QKG327743 QUC327736:QUC327743 RDY327736:RDY327743 RNU327736:RNU327743 RXQ327736:RXQ327743 SHM327736:SHM327743 SRI327736:SRI327743 TBE327736:TBE327743 TLA327736:TLA327743 TUW327736:TUW327743 UES327736:UES327743 UOO327736:UOO327743 UYK327736:UYK327743 VIG327736:VIG327743 VSC327736:VSC327743 WBY327736:WBY327743 WLU327736:WLU327743 WVQ327736:WVQ327743 I393272:I393279 JE393272:JE393279 TA393272:TA393279 ACW393272:ACW393279 AMS393272:AMS393279 AWO393272:AWO393279 BGK393272:BGK393279 BQG393272:BQG393279 CAC393272:CAC393279 CJY393272:CJY393279 CTU393272:CTU393279 DDQ393272:DDQ393279 DNM393272:DNM393279 DXI393272:DXI393279 EHE393272:EHE393279 ERA393272:ERA393279 FAW393272:FAW393279 FKS393272:FKS393279 FUO393272:FUO393279 GEK393272:GEK393279 GOG393272:GOG393279 GYC393272:GYC393279 HHY393272:HHY393279 HRU393272:HRU393279 IBQ393272:IBQ393279 ILM393272:ILM393279 IVI393272:IVI393279 JFE393272:JFE393279 JPA393272:JPA393279 JYW393272:JYW393279 KIS393272:KIS393279 KSO393272:KSO393279 LCK393272:LCK393279 LMG393272:LMG393279 LWC393272:LWC393279 MFY393272:MFY393279 MPU393272:MPU393279 MZQ393272:MZQ393279 NJM393272:NJM393279 NTI393272:NTI393279 ODE393272:ODE393279 ONA393272:ONA393279 OWW393272:OWW393279 PGS393272:PGS393279 PQO393272:PQO393279 QAK393272:QAK393279 QKG393272:QKG393279 QUC393272:QUC393279 RDY393272:RDY393279 RNU393272:RNU393279 RXQ393272:RXQ393279 SHM393272:SHM393279 SRI393272:SRI393279 TBE393272:TBE393279 TLA393272:TLA393279 TUW393272:TUW393279 UES393272:UES393279 UOO393272:UOO393279 UYK393272:UYK393279 VIG393272:VIG393279 VSC393272:VSC393279 WBY393272:WBY393279 WLU393272:WLU393279 WVQ393272:WVQ393279 I458808:I458815 JE458808:JE458815 TA458808:TA458815 ACW458808:ACW458815 AMS458808:AMS458815 AWO458808:AWO458815 BGK458808:BGK458815 BQG458808:BQG458815 CAC458808:CAC458815 CJY458808:CJY458815 CTU458808:CTU458815 DDQ458808:DDQ458815 DNM458808:DNM458815 DXI458808:DXI458815 EHE458808:EHE458815 ERA458808:ERA458815 FAW458808:FAW458815 FKS458808:FKS458815 FUO458808:FUO458815 GEK458808:GEK458815 GOG458808:GOG458815 GYC458808:GYC458815 HHY458808:HHY458815 HRU458808:HRU458815 IBQ458808:IBQ458815 ILM458808:ILM458815 IVI458808:IVI458815 JFE458808:JFE458815 JPA458808:JPA458815 JYW458808:JYW458815 KIS458808:KIS458815 KSO458808:KSO458815 LCK458808:LCK458815 LMG458808:LMG458815 LWC458808:LWC458815 MFY458808:MFY458815 MPU458808:MPU458815 MZQ458808:MZQ458815 NJM458808:NJM458815 NTI458808:NTI458815 ODE458808:ODE458815 ONA458808:ONA458815 OWW458808:OWW458815 PGS458808:PGS458815 PQO458808:PQO458815 QAK458808:QAK458815 QKG458808:QKG458815 QUC458808:QUC458815 RDY458808:RDY458815 RNU458808:RNU458815 RXQ458808:RXQ458815 SHM458808:SHM458815 SRI458808:SRI458815 TBE458808:TBE458815 TLA458808:TLA458815 TUW458808:TUW458815 UES458808:UES458815 UOO458808:UOO458815 UYK458808:UYK458815 VIG458808:VIG458815 VSC458808:VSC458815 WBY458808:WBY458815 WLU458808:WLU458815 WVQ458808:WVQ458815 I524344:I524351 JE524344:JE524351 TA524344:TA524351 ACW524344:ACW524351 AMS524344:AMS524351 AWO524344:AWO524351 BGK524344:BGK524351 BQG524344:BQG524351 CAC524344:CAC524351 CJY524344:CJY524351 CTU524344:CTU524351 DDQ524344:DDQ524351 DNM524344:DNM524351 DXI524344:DXI524351 EHE524344:EHE524351 ERA524344:ERA524351 FAW524344:FAW524351 FKS524344:FKS524351 FUO524344:FUO524351 GEK524344:GEK524351 GOG524344:GOG524351 GYC524344:GYC524351 HHY524344:HHY524351 HRU524344:HRU524351 IBQ524344:IBQ524351 ILM524344:ILM524351 IVI524344:IVI524351 JFE524344:JFE524351 JPA524344:JPA524351 JYW524344:JYW524351 KIS524344:KIS524351 KSO524344:KSO524351 LCK524344:LCK524351 LMG524344:LMG524351 LWC524344:LWC524351 MFY524344:MFY524351 MPU524344:MPU524351 MZQ524344:MZQ524351 NJM524344:NJM524351 NTI524344:NTI524351 ODE524344:ODE524351 ONA524344:ONA524351 OWW524344:OWW524351 PGS524344:PGS524351 PQO524344:PQO524351 QAK524344:QAK524351 QKG524344:QKG524351 QUC524344:QUC524351 RDY524344:RDY524351 RNU524344:RNU524351 RXQ524344:RXQ524351 SHM524344:SHM524351 SRI524344:SRI524351 TBE524344:TBE524351 TLA524344:TLA524351 TUW524344:TUW524351 UES524344:UES524351 UOO524344:UOO524351 UYK524344:UYK524351 VIG524344:VIG524351 VSC524344:VSC524351 WBY524344:WBY524351 WLU524344:WLU524351 WVQ524344:WVQ524351 I589880:I589887 JE589880:JE589887 TA589880:TA589887 ACW589880:ACW589887 AMS589880:AMS589887 AWO589880:AWO589887 BGK589880:BGK589887 BQG589880:BQG589887 CAC589880:CAC589887 CJY589880:CJY589887 CTU589880:CTU589887 DDQ589880:DDQ589887 DNM589880:DNM589887 DXI589880:DXI589887 EHE589880:EHE589887 ERA589880:ERA589887 FAW589880:FAW589887 FKS589880:FKS589887 FUO589880:FUO589887 GEK589880:GEK589887 GOG589880:GOG589887 GYC589880:GYC589887 HHY589880:HHY589887 HRU589880:HRU589887 IBQ589880:IBQ589887 ILM589880:ILM589887 IVI589880:IVI589887 JFE589880:JFE589887 JPA589880:JPA589887 JYW589880:JYW589887 KIS589880:KIS589887 KSO589880:KSO589887 LCK589880:LCK589887 LMG589880:LMG589887 LWC589880:LWC589887 MFY589880:MFY589887 MPU589880:MPU589887 MZQ589880:MZQ589887 NJM589880:NJM589887 NTI589880:NTI589887 ODE589880:ODE589887 ONA589880:ONA589887 OWW589880:OWW589887 PGS589880:PGS589887 PQO589880:PQO589887 QAK589880:QAK589887 QKG589880:QKG589887 QUC589880:QUC589887 RDY589880:RDY589887 RNU589880:RNU589887 RXQ589880:RXQ589887 SHM589880:SHM589887 SRI589880:SRI589887 TBE589880:TBE589887 TLA589880:TLA589887 TUW589880:TUW589887 UES589880:UES589887 UOO589880:UOO589887 UYK589880:UYK589887 VIG589880:VIG589887 VSC589880:VSC589887 WBY589880:WBY589887 WLU589880:WLU589887 WVQ589880:WVQ589887 I655416:I655423 JE655416:JE655423 TA655416:TA655423 ACW655416:ACW655423 AMS655416:AMS655423 AWO655416:AWO655423 BGK655416:BGK655423 BQG655416:BQG655423 CAC655416:CAC655423 CJY655416:CJY655423 CTU655416:CTU655423 DDQ655416:DDQ655423 DNM655416:DNM655423 DXI655416:DXI655423 EHE655416:EHE655423 ERA655416:ERA655423 FAW655416:FAW655423 FKS655416:FKS655423 FUO655416:FUO655423 GEK655416:GEK655423 GOG655416:GOG655423 GYC655416:GYC655423 HHY655416:HHY655423 HRU655416:HRU655423 IBQ655416:IBQ655423 ILM655416:ILM655423 IVI655416:IVI655423 JFE655416:JFE655423 JPA655416:JPA655423 JYW655416:JYW655423 KIS655416:KIS655423 KSO655416:KSO655423 LCK655416:LCK655423 LMG655416:LMG655423 LWC655416:LWC655423 MFY655416:MFY655423 MPU655416:MPU655423 MZQ655416:MZQ655423 NJM655416:NJM655423 NTI655416:NTI655423 ODE655416:ODE655423 ONA655416:ONA655423 OWW655416:OWW655423 PGS655416:PGS655423 PQO655416:PQO655423 QAK655416:QAK655423 QKG655416:QKG655423 QUC655416:QUC655423 RDY655416:RDY655423 RNU655416:RNU655423 RXQ655416:RXQ655423 SHM655416:SHM655423 SRI655416:SRI655423 TBE655416:TBE655423 TLA655416:TLA655423 TUW655416:TUW655423 UES655416:UES655423 UOO655416:UOO655423 UYK655416:UYK655423 VIG655416:VIG655423 VSC655416:VSC655423 WBY655416:WBY655423 WLU655416:WLU655423 WVQ655416:WVQ655423 I720952:I720959 JE720952:JE720959 TA720952:TA720959 ACW720952:ACW720959 AMS720952:AMS720959 AWO720952:AWO720959 BGK720952:BGK720959 BQG720952:BQG720959 CAC720952:CAC720959 CJY720952:CJY720959 CTU720952:CTU720959 DDQ720952:DDQ720959 DNM720952:DNM720959 DXI720952:DXI720959 EHE720952:EHE720959 ERA720952:ERA720959 FAW720952:FAW720959 FKS720952:FKS720959 FUO720952:FUO720959 GEK720952:GEK720959 GOG720952:GOG720959 GYC720952:GYC720959 HHY720952:HHY720959 HRU720952:HRU720959 IBQ720952:IBQ720959 ILM720952:ILM720959 IVI720952:IVI720959 JFE720952:JFE720959 JPA720952:JPA720959 JYW720952:JYW720959 KIS720952:KIS720959 KSO720952:KSO720959 LCK720952:LCK720959 LMG720952:LMG720959 LWC720952:LWC720959 MFY720952:MFY720959 MPU720952:MPU720959 MZQ720952:MZQ720959 NJM720952:NJM720959 NTI720952:NTI720959 ODE720952:ODE720959 ONA720952:ONA720959 OWW720952:OWW720959 PGS720952:PGS720959 PQO720952:PQO720959 QAK720952:QAK720959 QKG720952:QKG720959 QUC720952:QUC720959 RDY720952:RDY720959 RNU720952:RNU720959 RXQ720952:RXQ720959 SHM720952:SHM720959 SRI720952:SRI720959 TBE720952:TBE720959 TLA720952:TLA720959 TUW720952:TUW720959 UES720952:UES720959 UOO720952:UOO720959 UYK720952:UYK720959 VIG720952:VIG720959 VSC720952:VSC720959 WBY720952:WBY720959 WLU720952:WLU720959 WVQ720952:WVQ720959 I786488:I786495 JE786488:JE786495 TA786488:TA786495 ACW786488:ACW786495 AMS786488:AMS786495 AWO786488:AWO786495 BGK786488:BGK786495 BQG786488:BQG786495 CAC786488:CAC786495 CJY786488:CJY786495 CTU786488:CTU786495 DDQ786488:DDQ786495 DNM786488:DNM786495 DXI786488:DXI786495 EHE786488:EHE786495 ERA786488:ERA786495 FAW786488:FAW786495 FKS786488:FKS786495 FUO786488:FUO786495 GEK786488:GEK786495 GOG786488:GOG786495 GYC786488:GYC786495 HHY786488:HHY786495 HRU786488:HRU786495 IBQ786488:IBQ786495 ILM786488:ILM786495 IVI786488:IVI786495 JFE786488:JFE786495 JPA786488:JPA786495 JYW786488:JYW786495 KIS786488:KIS786495 KSO786488:KSO786495 LCK786488:LCK786495 LMG786488:LMG786495 LWC786488:LWC786495 MFY786488:MFY786495 MPU786488:MPU786495 MZQ786488:MZQ786495 NJM786488:NJM786495 NTI786488:NTI786495 ODE786488:ODE786495 ONA786488:ONA786495 OWW786488:OWW786495 PGS786488:PGS786495 PQO786488:PQO786495 QAK786488:QAK786495 QKG786488:QKG786495 QUC786488:QUC786495 RDY786488:RDY786495 RNU786488:RNU786495 RXQ786488:RXQ786495 SHM786488:SHM786495 SRI786488:SRI786495 TBE786488:TBE786495 TLA786488:TLA786495 TUW786488:TUW786495 UES786488:UES786495 UOO786488:UOO786495 UYK786488:UYK786495 VIG786488:VIG786495 VSC786488:VSC786495 WBY786488:WBY786495 WLU786488:WLU786495 WVQ786488:WVQ786495 I852024:I852031 JE852024:JE852031 TA852024:TA852031 ACW852024:ACW852031 AMS852024:AMS852031 AWO852024:AWO852031 BGK852024:BGK852031 BQG852024:BQG852031 CAC852024:CAC852031 CJY852024:CJY852031 CTU852024:CTU852031 DDQ852024:DDQ852031 DNM852024:DNM852031 DXI852024:DXI852031 EHE852024:EHE852031 ERA852024:ERA852031 FAW852024:FAW852031 FKS852024:FKS852031 FUO852024:FUO852031 GEK852024:GEK852031 GOG852024:GOG852031 GYC852024:GYC852031 HHY852024:HHY852031 HRU852024:HRU852031 IBQ852024:IBQ852031 ILM852024:ILM852031 IVI852024:IVI852031 JFE852024:JFE852031 JPA852024:JPA852031 JYW852024:JYW852031 KIS852024:KIS852031 KSO852024:KSO852031 LCK852024:LCK852031 LMG852024:LMG852031 LWC852024:LWC852031 MFY852024:MFY852031 MPU852024:MPU852031 MZQ852024:MZQ852031 NJM852024:NJM852031 NTI852024:NTI852031 ODE852024:ODE852031 ONA852024:ONA852031 OWW852024:OWW852031 PGS852024:PGS852031 PQO852024:PQO852031 QAK852024:QAK852031 QKG852024:QKG852031 QUC852024:QUC852031 RDY852024:RDY852031 RNU852024:RNU852031 RXQ852024:RXQ852031 SHM852024:SHM852031 SRI852024:SRI852031 TBE852024:TBE852031 TLA852024:TLA852031 TUW852024:TUW852031 UES852024:UES852031 UOO852024:UOO852031 UYK852024:UYK852031 VIG852024:VIG852031 VSC852024:VSC852031 WBY852024:WBY852031 WLU852024:WLU852031 WVQ852024:WVQ852031 I917560:I917567 JE917560:JE917567 TA917560:TA917567 ACW917560:ACW917567 AMS917560:AMS917567 AWO917560:AWO917567 BGK917560:BGK917567 BQG917560:BQG917567 CAC917560:CAC917567 CJY917560:CJY917567 CTU917560:CTU917567 DDQ917560:DDQ917567 DNM917560:DNM917567 DXI917560:DXI917567 EHE917560:EHE917567 ERA917560:ERA917567 FAW917560:FAW917567 FKS917560:FKS917567 FUO917560:FUO917567 GEK917560:GEK917567 GOG917560:GOG917567 GYC917560:GYC917567 HHY917560:HHY917567 HRU917560:HRU917567 IBQ917560:IBQ917567 ILM917560:ILM917567 IVI917560:IVI917567 JFE917560:JFE917567 JPA917560:JPA917567 JYW917560:JYW917567 KIS917560:KIS917567 KSO917560:KSO917567 LCK917560:LCK917567 LMG917560:LMG917567 LWC917560:LWC917567 MFY917560:MFY917567 MPU917560:MPU917567 MZQ917560:MZQ917567 NJM917560:NJM917567 NTI917560:NTI917567 ODE917560:ODE917567 ONA917560:ONA917567 OWW917560:OWW917567 PGS917560:PGS917567 PQO917560:PQO917567 QAK917560:QAK917567 QKG917560:QKG917567 QUC917560:QUC917567 RDY917560:RDY917567 RNU917560:RNU917567 RXQ917560:RXQ917567 SHM917560:SHM917567 SRI917560:SRI917567 TBE917560:TBE917567 TLA917560:TLA917567 TUW917560:TUW917567 UES917560:UES917567 UOO917560:UOO917567 UYK917560:UYK917567 VIG917560:VIG917567 VSC917560:VSC917567 WBY917560:WBY917567 WLU917560:WLU917567 WVQ917560:WVQ917567 I983096:I983103 JE983096:JE983103 TA983096:TA983103 ACW983096:ACW983103 AMS983096:AMS983103 AWO983096:AWO983103 BGK983096:BGK983103 BQG983096:BQG983103 CAC983096:CAC983103 CJY983096:CJY983103 CTU983096:CTU983103 DDQ983096:DDQ983103 DNM983096:DNM983103 DXI983096:DXI983103 EHE983096:EHE983103 ERA983096:ERA983103 FAW983096:FAW983103 FKS983096:FKS983103 FUO983096:FUO983103 GEK983096:GEK983103 GOG983096:GOG983103 GYC983096:GYC983103 HHY983096:HHY983103 HRU983096:HRU983103 IBQ983096:IBQ983103 ILM983096:ILM983103 IVI983096:IVI983103 JFE983096:JFE983103 JPA983096:JPA983103 JYW983096:JYW983103 KIS983096:KIS983103 KSO983096:KSO983103 LCK983096:LCK983103 LMG983096:LMG983103 LWC983096:LWC983103 MFY983096:MFY983103 MPU983096:MPU983103 MZQ983096:MZQ983103 NJM983096:NJM983103 NTI983096:NTI983103 ODE983096:ODE983103 ONA983096:ONA983103 OWW983096:OWW983103 PGS983096:PGS983103 PQO983096:PQO983103 QAK983096:QAK983103 QKG983096:QKG983103 QUC983096:QUC983103 RDY983096:RDY983103 RNU983096:RNU983103 RXQ983096:RXQ983103 SHM983096:SHM983103 SRI983096:SRI983103 TBE983096:TBE983103 TLA983096:TLA983103 TUW983096:TUW983103 UES983096:UES983103 UOO983096:UOO983103 UYK983096:UYK983103 VIG983096:VIG983103 VSC983096:VSC983103 WBY983096:WBY983103 WLU983096:WLU983103 WVQ983096:WVQ983103 I14:I16 JE14:JE16 TA14:TA16 ACW14:ACW16 AMS14:AMS16 AWO14:AWO16 BGK14:BGK16 BQG14:BQG16 CAC14:CAC16 CJY14:CJY16 CTU14:CTU16 DDQ14:DDQ16 DNM14:DNM16 DXI14:DXI16 EHE14:EHE16 ERA14:ERA16 FAW14:FAW16 FKS14:FKS16 FUO14:FUO16 GEK14:GEK16 GOG14:GOG16 GYC14:GYC16 HHY14:HHY16 HRU14:HRU16 IBQ14:IBQ16 ILM14:ILM16 IVI14:IVI16 JFE14:JFE16 JPA14:JPA16 JYW14:JYW16 KIS14:KIS16 KSO14:KSO16 LCK14:LCK16 LMG14:LMG16 LWC14:LWC16 MFY14:MFY16 MPU14:MPU16 MZQ14:MZQ16 NJM14:NJM16 NTI14:NTI16 ODE14:ODE16 ONA14:ONA16 OWW14:OWW16 PGS14:PGS16 PQO14:PQO16 QAK14:QAK16 QKG14:QKG16 QUC14:QUC16 RDY14:RDY16 RNU14:RNU16 RXQ14:RXQ16 SHM14:SHM16 SRI14:SRI16 TBE14:TBE16 TLA14:TLA16 TUW14:TUW16 UES14:UES16 UOO14:UOO16 UYK14:UYK16 VIG14:VIG16 VSC14:VSC16 WBY14:WBY16 WLU14:WLU16 WVQ14:WVQ16 I65550:I65552 JE65550:JE65552 TA65550:TA65552 ACW65550:ACW65552 AMS65550:AMS65552 AWO65550:AWO65552 BGK65550:BGK65552 BQG65550:BQG65552 CAC65550:CAC65552 CJY65550:CJY65552 CTU65550:CTU65552 DDQ65550:DDQ65552 DNM65550:DNM65552 DXI65550:DXI65552 EHE65550:EHE65552 ERA65550:ERA65552 FAW65550:FAW65552 FKS65550:FKS65552 FUO65550:FUO65552 GEK65550:GEK65552 GOG65550:GOG65552 GYC65550:GYC65552 HHY65550:HHY65552 HRU65550:HRU65552 IBQ65550:IBQ65552 ILM65550:ILM65552 IVI65550:IVI65552 JFE65550:JFE65552 JPA65550:JPA65552 JYW65550:JYW65552 KIS65550:KIS65552 KSO65550:KSO65552 LCK65550:LCK65552 LMG65550:LMG65552 LWC65550:LWC65552 MFY65550:MFY65552 MPU65550:MPU65552 MZQ65550:MZQ65552 NJM65550:NJM65552 NTI65550:NTI65552 ODE65550:ODE65552 ONA65550:ONA65552 OWW65550:OWW65552 PGS65550:PGS65552 PQO65550:PQO65552 QAK65550:QAK65552 QKG65550:QKG65552 QUC65550:QUC65552 RDY65550:RDY65552 RNU65550:RNU65552 RXQ65550:RXQ65552 SHM65550:SHM65552 SRI65550:SRI65552 TBE65550:TBE65552 TLA65550:TLA65552 TUW65550:TUW65552 UES65550:UES65552 UOO65550:UOO65552 UYK65550:UYK65552 VIG65550:VIG65552 VSC65550:VSC65552 WBY65550:WBY65552 WLU65550:WLU65552 WVQ65550:WVQ65552 I131086:I131088 JE131086:JE131088 TA131086:TA131088 ACW131086:ACW131088 AMS131086:AMS131088 AWO131086:AWO131088 BGK131086:BGK131088 BQG131086:BQG131088 CAC131086:CAC131088 CJY131086:CJY131088 CTU131086:CTU131088 DDQ131086:DDQ131088 DNM131086:DNM131088 DXI131086:DXI131088 EHE131086:EHE131088 ERA131086:ERA131088 FAW131086:FAW131088 FKS131086:FKS131088 FUO131086:FUO131088 GEK131086:GEK131088 GOG131086:GOG131088 GYC131086:GYC131088 HHY131086:HHY131088 HRU131086:HRU131088 IBQ131086:IBQ131088 ILM131086:ILM131088 IVI131086:IVI131088 JFE131086:JFE131088 JPA131086:JPA131088 JYW131086:JYW131088 KIS131086:KIS131088 KSO131086:KSO131088 LCK131086:LCK131088 LMG131086:LMG131088 LWC131086:LWC131088 MFY131086:MFY131088 MPU131086:MPU131088 MZQ131086:MZQ131088 NJM131086:NJM131088 NTI131086:NTI131088 ODE131086:ODE131088 ONA131086:ONA131088 OWW131086:OWW131088 PGS131086:PGS131088 PQO131086:PQO131088 QAK131086:QAK131088 QKG131086:QKG131088 QUC131086:QUC131088 RDY131086:RDY131088 RNU131086:RNU131088 RXQ131086:RXQ131088 SHM131086:SHM131088 SRI131086:SRI131088 TBE131086:TBE131088 TLA131086:TLA131088 TUW131086:TUW131088 UES131086:UES131088 UOO131086:UOO131088 UYK131086:UYK131088 VIG131086:VIG131088 VSC131086:VSC131088 WBY131086:WBY131088 WLU131086:WLU131088 WVQ131086:WVQ131088 I196622:I196624 JE196622:JE196624 TA196622:TA196624 ACW196622:ACW196624 AMS196622:AMS196624 AWO196622:AWO196624 BGK196622:BGK196624 BQG196622:BQG196624 CAC196622:CAC196624 CJY196622:CJY196624 CTU196622:CTU196624 DDQ196622:DDQ196624 DNM196622:DNM196624 DXI196622:DXI196624 EHE196622:EHE196624 ERA196622:ERA196624 FAW196622:FAW196624 FKS196622:FKS196624 FUO196622:FUO196624 GEK196622:GEK196624 GOG196622:GOG196624 GYC196622:GYC196624 HHY196622:HHY196624 HRU196622:HRU196624 IBQ196622:IBQ196624 ILM196622:ILM196624 IVI196622:IVI196624 JFE196622:JFE196624 JPA196622:JPA196624 JYW196622:JYW196624 KIS196622:KIS196624 KSO196622:KSO196624 LCK196622:LCK196624 LMG196622:LMG196624 LWC196622:LWC196624 MFY196622:MFY196624 MPU196622:MPU196624 MZQ196622:MZQ196624 NJM196622:NJM196624 NTI196622:NTI196624 ODE196622:ODE196624 ONA196622:ONA196624 OWW196622:OWW196624 PGS196622:PGS196624 PQO196622:PQO196624 QAK196622:QAK196624 QKG196622:QKG196624 QUC196622:QUC196624 RDY196622:RDY196624 RNU196622:RNU196624 RXQ196622:RXQ196624 SHM196622:SHM196624 SRI196622:SRI196624 TBE196622:TBE196624 TLA196622:TLA196624 TUW196622:TUW196624 UES196622:UES196624 UOO196622:UOO196624 UYK196622:UYK196624 VIG196622:VIG196624 VSC196622:VSC196624 WBY196622:WBY196624 WLU196622:WLU196624 WVQ196622:WVQ196624 I262158:I262160 JE262158:JE262160 TA262158:TA262160 ACW262158:ACW262160 AMS262158:AMS262160 AWO262158:AWO262160 BGK262158:BGK262160 BQG262158:BQG262160 CAC262158:CAC262160 CJY262158:CJY262160 CTU262158:CTU262160 DDQ262158:DDQ262160 DNM262158:DNM262160 DXI262158:DXI262160 EHE262158:EHE262160 ERA262158:ERA262160 FAW262158:FAW262160 FKS262158:FKS262160 FUO262158:FUO262160 GEK262158:GEK262160 GOG262158:GOG262160 GYC262158:GYC262160 HHY262158:HHY262160 HRU262158:HRU262160 IBQ262158:IBQ262160 ILM262158:ILM262160 IVI262158:IVI262160 JFE262158:JFE262160 JPA262158:JPA262160 JYW262158:JYW262160 KIS262158:KIS262160 KSO262158:KSO262160 LCK262158:LCK262160 LMG262158:LMG262160 LWC262158:LWC262160 MFY262158:MFY262160 MPU262158:MPU262160 MZQ262158:MZQ262160 NJM262158:NJM262160 NTI262158:NTI262160 ODE262158:ODE262160 ONA262158:ONA262160 OWW262158:OWW262160 PGS262158:PGS262160 PQO262158:PQO262160 QAK262158:QAK262160 QKG262158:QKG262160 QUC262158:QUC262160 RDY262158:RDY262160 RNU262158:RNU262160 RXQ262158:RXQ262160 SHM262158:SHM262160 SRI262158:SRI262160 TBE262158:TBE262160 TLA262158:TLA262160 TUW262158:TUW262160 UES262158:UES262160 UOO262158:UOO262160 UYK262158:UYK262160 VIG262158:VIG262160 VSC262158:VSC262160 WBY262158:WBY262160 WLU262158:WLU262160 WVQ262158:WVQ262160 I327694:I327696 JE327694:JE327696 TA327694:TA327696 ACW327694:ACW327696 AMS327694:AMS327696 AWO327694:AWO327696 BGK327694:BGK327696 BQG327694:BQG327696 CAC327694:CAC327696 CJY327694:CJY327696 CTU327694:CTU327696 DDQ327694:DDQ327696 DNM327694:DNM327696 DXI327694:DXI327696 EHE327694:EHE327696 ERA327694:ERA327696 FAW327694:FAW327696 FKS327694:FKS327696 FUO327694:FUO327696 GEK327694:GEK327696 GOG327694:GOG327696 GYC327694:GYC327696 HHY327694:HHY327696 HRU327694:HRU327696 IBQ327694:IBQ327696 ILM327694:ILM327696 IVI327694:IVI327696 JFE327694:JFE327696 JPA327694:JPA327696 JYW327694:JYW327696 KIS327694:KIS327696 KSO327694:KSO327696 LCK327694:LCK327696 LMG327694:LMG327696 LWC327694:LWC327696 MFY327694:MFY327696 MPU327694:MPU327696 MZQ327694:MZQ327696 NJM327694:NJM327696 NTI327694:NTI327696 ODE327694:ODE327696 ONA327694:ONA327696 OWW327694:OWW327696 PGS327694:PGS327696 PQO327694:PQO327696 QAK327694:QAK327696 QKG327694:QKG327696 QUC327694:QUC327696 RDY327694:RDY327696 RNU327694:RNU327696 RXQ327694:RXQ327696 SHM327694:SHM327696 SRI327694:SRI327696 TBE327694:TBE327696 TLA327694:TLA327696 TUW327694:TUW327696 UES327694:UES327696 UOO327694:UOO327696 UYK327694:UYK327696 VIG327694:VIG327696 VSC327694:VSC327696 WBY327694:WBY327696 WLU327694:WLU327696 WVQ327694:WVQ327696 I393230:I393232 JE393230:JE393232 TA393230:TA393232 ACW393230:ACW393232 AMS393230:AMS393232 AWO393230:AWO393232 BGK393230:BGK393232 BQG393230:BQG393232 CAC393230:CAC393232 CJY393230:CJY393232 CTU393230:CTU393232 DDQ393230:DDQ393232 DNM393230:DNM393232 DXI393230:DXI393232 EHE393230:EHE393232 ERA393230:ERA393232 FAW393230:FAW393232 FKS393230:FKS393232 FUO393230:FUO393232 GEK393230:GEK393232 GOG393230:GOG393232 GYC393230:GYC393232 HHY393230:HHY393232 HRU393230:HRU393232 IBQ393230:IBQ393232 ILM393230:ILM393232 IVI393230:IVI393232 JFE393230:JFE393232 JPA393230:JPA393232 JYW393230:JYW393232 KIS393230:KIS393232 KSO393230:KSO393232 LCK393230:LCK393232 LMG393230:LMG393232 LWC393230:LWC393232 MFY393230:MFY393232 MPU393230:MPU393232 MZQ393230:MZQ393232 NJM393230:NJM393232 NTI393230:NTI393232 ODE393230:ODE393232 ONA393230:ONA393232 OWW393230:OWW393232 PGS393230:PGS393232 PQO393230:PQO393232 QAK393230:QAK393232 QKG393230:QKG393232 QUC393230:QUC393232 RDY393230:RDY393232 RNU393230:RNU393232 RXQ393230:RXQ393232 SHM393230:SHM393232 SRI393230:SRI393232 TBE393230:TBE393232 TLA393230:TLA393232 TUW393230:TUW393232 UES393230:UES393232 UOO393230:UOO393232 UYK393230:UYK393232 VIG393230:VIG393232 VSC393230:VSC393232 WBY393230:WBY393232 WLU393230:WLU393232 WVQ393230:WVQ393232 I458766:I458768 JE458766:JE458768 TA458766:TA458768 ACW458766:ACW458768 AMS458766:AMS458768 AWO458766:AWO458768 BGK458766:BGK458768 BQG458766:BQG458768 CAC458766:CAC458768 CJY458766:CJY458768 CTU458766:CTU458768 DDQ458766:DDQ458768 DNM458766:DNM458768 DXI458766:DXI458768 EHE458766:EHE458768 ERA458766:ERA458768 FAW458766:FAW458768 FKS458766:FKS458768 FUO458766:FUO458768 GEK458766:GEK458768 GOG458766:GOG458768 GYC458766:GYC458768 HHY458766:HHY458768 HRU458766:HRU458768 IBQ458766:IBQ458768 ILM458766:ILM458768 IVI458766:IVI458768 JFE458766:JFE458768 JPA458766:JPA458768 JYW458766:JYW458768 KIS458766:KIS458768 KSO458766:KSO458768 LCK458766:LCK458768 LMG458766:LMG458768 LWC458766:LWC458768 MFY458766:MFY458768 MPU458766:MPU458768 MZQ458766:MZQ458768 NJM458766:NJM458768 NTI458766:NTI458768 ODE458766:ODE458768 ONA458766:ONA458768 OWW458766:OWW458768 PGS458766:PGS458768 PQO458766:PQO458768 QAK458766:QAK458768 QKG458766:QKG458768 QUC458766:QUC458768 RDY458766:RDY458768 RNU458766:RNU458768 RXQ458766:RXQ458768 SHM458766:SHM458768 SRI458766:SRI458768 TBE458766:TBE458768 TLA458766:TLA458768 TUW458766:TUW458768 UES458766:UES458768 UOO458766:UOO458768 UYK458766:UYK458768 VIG458766:VIG458768 VSC458766:VSC458768 WBY458766:WBY458768 WLU458766:WLU458768 WVQ458766:WVQ458768 I524302:I524304 JE524302:JE524304 TA524302:TA524304 ACW524302:ACW524304 AMS524302:AMS524304 AWO524302:AWO524304 BGK524302:BGK524304 BQG524302:BQG524304 CAC524302:CAC524304 CJY524302:CJY524304 CTU524302:CTU524304 DDQ524302:DDQ524304 DNM524302:DNM524304 DXI524302:DXI524304 EHE524302:EHE524304 ERA524302:ERA524304 FAW524302:FAW524304 FKS524302:FKS524304 FUO524302:FUO524304 GEK524302:GEK524304 GOG524302:GOG524304 GYC524302:GYC524304 HHY524302:HHY524304 HRU524302:HRU524304 IBQ524302:IBQ524304 ILM524302:ILM524304 IVI524302:IVI524304 JFE524302:JFE524304 JPA524302:JPA524304 JYW524302:JYW524304 KIS524302:KIS524304 KSO524302:KSO524304 LCK524302:LCK524304 LMG524302:LMG524304 LWC524302:LWC524304 MFY524302:MFY524304 MPU524302:MPU524304 MZQ524302:MZQ524304 NJM524302:NJM524304 NTI524302:NTI524304 ODE524302:ODE524304 ONA524302:ONA524304 OWW524302:OWW524304 PGS524302:PGS524304 PQO524302:PQO524304 QAK524302:QAK524304 QKG524302:QKG524304 QUC524302:QUC524304 RDY524302:RDY524304 RNU524302:RNU524304 RXQ524302:RXQ524304 SHM524302:SHM524304 SRI524302:SRI524304 TBE524302:TBE524304 TLA524302:TLA524304 TUW524302:TUW524304 UES524302:UES524304 UOO524302:UOO524304 UYK524302:UYK524304 VIG524302:VIG524304 VSC524302:VSC524304 WBY524302:WBY524304 WLU524302:WLU524304 WVQ524302:WVQ524304 I589838:I589840 JE589838:JE589840 TA589838:TA589840 ACW589838:ACW589840 AMS589838:AMS589840 AWO589838:AWO589840 BGK589838:BGK589840 BQG589838:BQG589840 CAC589838:CAC589840 CJY589838:CJY589840 CTU589838:CTU589840 DDQ589838:DDQ589840 DNM589838:DNM589840 DXI589838:DXI589840 EHE589838:EHE589840 ERA589838:ERA589840 FAW589838:FAW589840 FKS589838:FKS589840 FUO589838:FUO589840 GEK589838:GEK589840 GOG589838:GOG589840 GYC589838:GYC589840 HHY589838:HHY589840 HRU589838:HRU589840 IBQ589838:IBQ589840 ILM589838:ILM589840 IVI589838:IVI589840 JFE589838:JFE589840 JPA589838:JPA589840 JYW589838:JYW589840 KIS589838:KIS589840 KSO589838:KSO589840 LCK589838:LCK589840 LMG589838:LMG589840 LWC589838:LWC589840 MFY589838:MFY589840 MPU589838:MPU589840 MZQ589838:MZQ589840 NJM589838:NJM589840 NTI589838:NTI589840 ODE589838:ODE589840 ONA589838:ONA589840 OWW589838:OWW589840 PGS589838:PGS589840 PQO589838:PQO589840 QAK589838:QAK589840 QKG589838:QKG589840 QUC589838:QUC589840 RDY589838:RDY589840 RNU589838:RNU589840 RXQ589838:RXQ589840 SHM589838:SHM589840 SRI589838:SRI589840 TBE589838:TBE589840 TLA589838:TLA589840 TUW589838:TUW589840 UES589838:UES589840 UOO589838:UOO589840 UYK589838:UYK589840 VIG589838:VIG589840 VSC589838:VSC589840 WBY589838:WBY589840 WLU589838:WLU589840 WVQ589838:WVQ589840 I655374:I655376 JE655374:JE655376 TA655374:TA655376 ACW655374:ACW655376 AMS655374:AMS655376 AWO655374:AWO655376 BGK655374:BGK655376 BQG655374:BQG655376 CAC655374:CAC655376 CJY655374:CJY655376 CTU655374:CTU655376 DDQ655374:DDQ655376 DNM655374:DNM655376 DXI655374:DXI655376 EHE655374:EHE655376 ERA655374:ERA655376 FAW655374:FAW655376 FKS655374:FKS655376 FUO655374:FUO655376 GEK655374:GEK655376 GOG655374:GOG655376 GYC655374:GYC655376 HHY655374:HHY655376 HRU655374:HRU655376 IBQ655374:IBQ655376 ILM655374:ILM655376 IVI655374:IVI655376 JFE655374:JFE655376 JPA655374:JPA655376 JYW655374:JYW655376 KIS655374:KIS655376 KSO655374:KSO655376 LCK655374:LCK655376 LMG655374:LMG655376 LWC655374:LWC655376 MFY655374:MFY655376 MPU655374:MPU655376 MZQ655374:MZQ655376 NJM655374:NJM655376 NTI655374:NTI655376 ODE655374:ODE655376 ONA655374:ONA655376 OWW655374:OWW655376 PGS655374:PGS655376 PQO655374:PQO655376 QAK655374:QAK655376 QKG655374:QKG655376 QUC655374:QUC655376 RDY655374:RDY655376 RNU655374:RNU655376 RXQ655374:RXQ655376 SHM655374:SHM655376 SRI655374:SRI655376 TBE655374:TBE655376 TLA655374:TLA655376 TUW655374:TUW655376 UES655374:UES655376 UOO655374:UOO655376 UYK655374:UYK655376 VIG655374:VIG655376 VSC655374:VSC655376 WBY655374:WBY655376 WLU655374:WLU655376 WVQ655374:WVQ655376 I720910:I720912 JE720910:JE720912 TA720910:TA720912 ACW720910:ACW720912 AMS720910:AMS720912 AWO720910:AWO720912 BGK720910:BGK720912 BQG720910:BQG720912 CAC720910:CAC720912 CJY720910:CJY720912 CTU720910:CTU720912 DDQ720910:DDQ720912 DNM720910:DNM720912 DXI720910:DXI720912 EHE720910:EHE720912 ERA720910:ERA720912 FAW720910:FAW720912 FKS720910:FKS720912 FUO720910:FUO720912 GEK720910:GEK720912 GOG720910:GOG720912 GYC720910:GYC720912 HHY720910:HHY720912 HRU720910:HRU720912 IBQ720910:IBQ720912 ILM720910:ILM720912 IVI720910:IVI720912 JFE720910:JFE720912 JPA720910:JPA720912 JYW720910:JYW720912 KIS720910:KIS720912 KSO720910:KSO720912 LCK720910:LCK720912 LMG720910:LMG720912 LWC720910:LWC720912 MFY720910:MFY720912 MPU720910:MPU720912 MZQ720910:MZQ720912 NJM720910:NJM720912 NTI720910:NTI720912 ODE720910:ODE720912 ONA720910:ONA720912 OWW720910:OWW720912 PGS720910:PGS720912 PQO720910:PQO720912 QAK720910:QAK720912 QKG720910:QKG720912 QUC720910:QUC720912 RDY720910:RDY720912 RNU720910:RNU720912 RXQ720910:RXQ720912 SHM720910:SHM720912 SRI720910:SRI720912 TBE720910:TBE720912 TLA720910:TLA720912 TUW720910:TUW720912 UES720910:UES720912 UOO720910:UOO720912 UYK720910:UYK720912 VIG720910:VIG720912 VSC720910:VSC720912 WBY720910:WBY720912 WLU720910:WLU720912 WVQ720910:WVQ720912 I786446:I786448 JE786446:JE786448 TA786446:TA786448 ACW786446:ACW786448 AMS786446:AMS786448 AWO786446:AWO786448 BGK786446:BGK786448 BQG786446:BQG786448 CAC786446:CAC786448 CJY786446:CJY786448 CTU786446:CTU786448 DDQ786446:DDQ786448 DNM786446:DNM786448 DXI786446:DXI786448 EHE786446:EHE786448 ERA786446:ERA786448 FAW786446:FAW786448 FKS786446:FKS786448 FUO786446:FUO786448 GEK786446:GEK786448 GOG786446:GOG786448 GYC786446:GYC786448 HHY786446:HHY786448 HRU786446:HRU786448 IBQ786446:IBQ786448 ILM786446:ILM786448 IVI786446:IVI786448 JFE786446:JFE786448 JPA786446:JPA786448 JYW786446:JYW786448 KIS786446:KIS786448 KSO786446:KSO786448 LCK786446:LCK786448 LMG786446:LMG786448 LWC786446:LWC786448 MFY786446:MFY786448 MPU786446:MPU786448 MZQ786446:MZQ786448 NJM786446:NJM786448 NTI786446:NTI786448 ODE786446:ODE786448 ONA786446:ONA786448 OWW786446:OWW786448 PGS786446:PGS786448 PQO786446:PQO786448 QAK786446:QAK786448 QKG786446:QKG786448 QUC786446:QUC786448 RDY786446:RDY786448 RNU786446:RNU786448 RXQ786446:RXQ786448 SHM786446:SHM786448 SRI786446:SRI786448 TBE786446:TBE786448 TLA786446:TLA786448 TUW786446:TUW786448 UES786446:UES786448 UOO786446:UOO786448 UYK786446:UYK786448 VIG786446:VIG786448 VSC786446:VSC786448 WBY786446:WBY786448 WLU786446:WLU786448 WVQ786446:WVQ786448 I851982:I851984 JE851982:JE851984 TA851982:TA851984 ACW851982:ACW851984 AMS851982:AMS851984 AWO851982:AWO851984 BGK851982:BGK851984 BQG851982:BQG851984 CAC851982:CAC851984 CJY851982:CJY851984 CTU851982:CTU851984 DDQ851982:DDQ851984 DNM851982:DNM851984 DXI851982:DXI851984 EHE851982:EHE851984 ERA851982:ERA851984 FAW851982:FAW851984 FKS851982:FKS851984 FUO851982:FUO851984 GEK851982:GEK851984 GOG851982:GOG851984 GYC851982:GYC851984 HHY851982:HHY851984 HRU851982:HRU851984 IBQ851982:IBQ851984 ILM851982:ILM851984 IVI851982:IVI851984 JFE851982:JFE851984 JPA851982:JPA851984 JYW851982:JYW851984 KIS851982:KIS851984 KSO851982:KSO851984 LCK851982:LCK851984 LMG851982:LMG851984 LWC851982:LWC851984 MFY851982:MFY851984 MPU851982:MPU851984 MZQ851982:MZQ851984 NJM851982:NJM851984 NTI851982:NTI851984 ODE851982:ODE851984 ONA851982:ONA851984 OWW851982:OWW851984 PGS851982:PGS851984 PQO851982:PQO851984 QAK851982:QAK851984 QKG851982:QKG851984 QUC851982:QUC851984 RDY851982:RDY851984 RNU851982:RNU851984 RXQ851982:RXQ851984 SHM851982:SHM851984 SRI851982:SRI851984 TBE851982:TBE851984 TLA851982:TLA851984 TUW851982:TUW851984 UES851982:UES851984 UOO851982:UOO851984 UYK851982:UYK851984 VIG851982:VIG851984 VSC851982:VSC851984 WBY851982:WBY851984 WLU851982:WLU851984 WVQ851982:WVQ851984 I917518:I917520 JE917518:JE917520 TA917518:TA917520 ACW917518:ACW917520 AMS917518:AMS917520 AWO917518:AWO917520 BGK917518:BGK917520 BQG917518:BQG917520 CAC917518:CAC917520 CJY917518:CJY917520 CTU917518:CTU917520 DDQ917518:DDQ917520 DNM917518:DNM917520 DXI917518:DXI917520 EHE917518:EHE917520 ERA917518:ERA917520 FAW917518:FAW917520 FKS917518:FKS917520 FUO917518:FUO917520 GEK917518:GEK917520 GOG917518:GOG917520 GYC917518:GYC917520 HHY917518:HHY917520 HRU917518:HRU917520 IBQ917518:IBQ917520 ILM917518:ILM917520 IVI917518:IVI917520 JFE917518:JFE917520 JPA917518:JPA917520 JYW917518:JYW917520 KIS917518:KIS917520 KSO917518:KSO917520 LCK917518:LCK917520 LMG917518:LMG917520 LWC917518:LWC917520 MFY917518:MFY917520 MPU917518:MPU917520 MZQ917518:MZQ917520 NJM917518:NJM917520 NTI917518:NTI917520 ODE917518:ODE917520 ONA917518:ONA917520 OWW917518:OWW917520 PGS917518:PGS917520 PQO917518:PQO917520 QAK917518:QAK917520 QKG917518:QKG917520 QUC917518:QUC917520 RDY917518:RDY917520 RNU917518:RNU917520 RXQ917518:RXQ917520 SHM917518:SHM917520 SRI917518:SRI917520 TBE917518:TBE917520 TLA917518:TLA917520 TUW917518:TUW917520 UES917518:UES917520 UOO917518:UOO917520 UYK917518:UYK917520 VIG917518:VIG917520 VSC917518:VSC917520 WBY917518:WBY917520 WLU917518:WLU917520 WVQ917518:WVQ917520 I983054:I983056 JE983054:JE983056 TA983054:TA983056 ACW983054:ACW983056 AMS983054:AMS983056 AWO983054:AWO983056 BGK983054:BGK983056 BQG983054:BQG983056 CAC983054:CAC983056 CJY983054:CJY983056 CTU983054:CTU983056 DDQ983054:DDQ983056 DNM983054:DNM983056 DXI983054:DXI983056 EHE983054:EHE983056 ERA983054:ERA983056 FAW983054:FAW983056 FKS983054:FKS983056 FUO983054:FUO983056 GEK983054:GEK983056 GOG983054:GOG983056 GYC983054:GYC983056 HHY983054:HHY983056 HRU983054:HRU983056 IBQ983054:IBQ983056 ILM983054:ILM983056 IVI983054:IVI983056 JFE983054:JFE983056 JPA983054:JPA983056 JYW983054:JYW983056 KIS983054:KIS983056 KSO983054:KSO983056 LCK983054:LCK983056 LMG983054:LMG983056 LWC983054:LWC983056 MFY983054:MFY983056 MPU983054:MPU983056 MZQ983054:MZQ983056 NJM983054:NJM983056 NTI983054:NTI983056 ODE983054:ODE983056 ONA983054:ONA983056 OWW983054:OWW983056 PGS983054:PGS983056 PQO983054:PQO983056 QAK983054:QAK983056 QKG983054:QKG983056 QUC983054:QUC983056 RDY983054:RDY983056 RNU983054:RNU983056 RXQ983054:RXQ983056 SHM983054:SHM983056 SRI983054:SRI983056 TBE983054:TBE983056 TLA983054:TLA983056 TUW983054:TUW983056 UES983054:UES983056 UOO983054:UOO983056 UYK983054:UYK983056 VIG983054:VIG983056 VSC983054:VSC983056 WBY983054:WBY983056 WLU983054:WLU983056 WVQ983054:WVQ983056 I18:I21 JE18:JE21 TA18:TA21 ACW18:ACW21 AMS18:AMS21 AWO18:AWO21 BGK18:BGK21 BQG18:BQG21 CAC18:CAC21 CJY18:CJY21 CTU18:CTU21 DDQ18:DDQ21 DNM18:DNM21 DXI18:DXI21 EHE18:EHE21 ERA18:ERA21 FAW18:FAW21 FKS18:FKS21 FUO18:FUO21 GEK18:GEK21 GOG18:GOG21 GYC18:GYC21 HHY18:HHY21 HRU18:HRU21 IBQ18:IBQ21 ILM18:ILM21 IVI18:IVI21 JFE18:JFE21 JPA18:JPA21 JYW18:JYW21 KIS18:KIS21 KSO18:KSO21 LCK18:LCK21 LMG18:LMG21 LWC18:LWC21 MFY18:MFY21 MPU18:MPU21 MZQ18:MZQ21 NJM18:NJM21 NTI18:NTI21 ODE18:ODE21 ONA18:ONA21 OWW18:OWW21 PGS18:PGS21 PQO18:PQO21 QAK18:QAK21 QKG18:QKG21 QUC18:QUC21 RDY18:RDY21 RNU18:RNU21 RXQ18:RXQ21 SHM18:SHM21 SRI18:SRI21 TBE18:TBE21 TLA18:TLA21 TUW18:TUW21 UES18:UES21 UOO18:UOO21 UYK18:UYK21 VIG18:VIG21 VSC18:VSC21 WBY18:WBY21 WLU18:WLU21 WVQ18:WVQ21 I65554:I65557 JE65554:JE65557 TA65554:TA65557 ACW65554:ACW65557 AMS65554:AMS65557 AWO65554:AWO65557 BGK65554:BGK65557 BQG65554:BQG65557 CAC65554:CAC65557 CJY65554:CJY65557 CTU65554:CTU65557 DDQ65554:DDQ65557 DNM65554:DNM65557 DXI65554:DXI65557 EHE65554:EHE65557 ERA65554:ERA65557 FAW65554:FAW65557 FKS65554:FKS65557 FUO65554:FUO65557 GEK65554:GEK65557 GOG65554:GOG65557 GYC65554:GYC65557 HHY65554:HHY65557 HRU65554:HRU65557 IBQ65554:IBQ65557 ILM65554:ILM65557 IVI65554:IVI65557 JFE65554:JFE65557 JPA65554:JPA65557 JYW65554:JYW65557 KIS65554:KIS65557 KSO65554:KSO65557 LCK65554:LCK65557 LMG65554:LMG65557 LWC65554:LWC65557 MFY65554:MFY65557 MPU65554:MPU65557 MZQ65554:MZQ65557 NJM65554:NJM65557 NTI65554:NTI65557 ODE65554:ODE65557 ONA65554:ONA65557 OWW65554:OWW65557 PGS65554:PGS65557 PQO65554:PQO65557 QAK65554:QAK65557 QKG65554:QKG65557 QUC65554:QUC65557 RDY65554:RDY65557 RNU65554:RNU65557 RXQ65554:RXQ65557 SHM65554:SHM65557 SRI65554:SRI65557 TBE65554:TBE65557 TLA65554:TLA65557 TUW65554:TUW65557 UES65554:UES65557 UOO65554:UOO65557 UYK65554:UYK65557 VIG65554:VIG65557 VSC65554:VSC65557 WBY65554:WBY65557 WLU65554:WLU65557 WVQ65554:WVQ65557 I131090:I131093 JE131090:JE131093 TA131090:TA131093 ACW131090:ACW131093 AMS131090:AMS131093 AWO131090:AWO131093 BGK131090:BGK131093 BQG131090:BQG131093 CAC131090:CAC131093 CJY131090:CJY131093 CTU131090:CTU131093 DDQ131090:DDQ131093 DNM131090:DNM131093 DXI131090:DXI131093 EHE131090:EHE131093 ERA131090:ERA131093 FAW131090:FAW131093 FKS131090:FKS131093 FUO131090:FUO131093 GEK131090:GEK131093 GOG131090:GOG131093 GYC131090:GYC131093 HHY131090:HHY131093 HRU131090:HRU131093 IBQ131090:IBQ131093 ILM131090:ILM131093 IVI131090:IVI131093 JFE131090:JFE131093 JPA131090:JPA131093 JYW131090:JYW131093 KIS131090:KIS131093 KSO131090:KSO131093 LCK131090:LCK131093 LMG131090:LMG131093 LWC131090:LWC131093 MFY131090:MFY131093 MPU131090:MPU131093 MZQ131090:MZQ131093 NJM131090:NJM131093 NTI131090:NTI131093 ODE131090:ODE131093 ONA131090:ONA131093 OWW131090:OWW131093 PGS131090:PGS131093 PQO131090:PQO131093 QAK131090:QAK131093 QKG131090:QKG131093 QUC131090:QUC131093 RDY131090:RDY131093 RNU131090:RNU131093 RXQ131090:RXQ131093 SHM131090:SHM131093 SRI131090:SRI131093 TBE131090:TBE131093 TLA131090:TLA131093 TUW131090:TUW131093 UES131090:UES131093 UOO131090:UOO131093 UYK131090:UYK131093 VIG131090:VIG131093 VSC131090:VSC131093 WBY131090:WBY131093 WLU131090:WLU131093 WVQ131090:WVQ131093 I196626:I196629 JE196626:JE196629 TA196626:TA196629 ACW196626:ACW196629 AMS196626:AMS196629 AWO196626:AWO196629 BGK196626:BGK196629 BQG196626:BQG196629 CAC196626:CAC196629 CJY196626:CJY196629 CTU196626:CTU196629 DDQ196626:DDQ196629 DNM196626:DNM196629 DXI196626:DXI196629 EHE196626:EHE196629 ERA196626:ERA196629 FAW196626:FAW196629 FKS196626:FKS196629 FUO196626:FUO196629 GEK196626:GEK196629 GOG196626:GOG196629 GYC196626:GYC196629 HHY196626:HHY196629 HRU196626:HRU196629 IBQ196626:IBQ196629 ILM196626:ILM196629 IVI196626:IVI196629 JFE196626:JFE196629 JPA196626:JPA196629 JYW196626:JYW196629 KIS196626:KIS196629 KSO196626:KSO196629 LCK196626:LCK196629 LMG196626:LMG196629 LWC196626:LWC196629 MFY196626:MFY196629 MPU196626:MPU196629 MZQ196626:MZQ196629 NJM196626:NJM196629 NTI196626:NTI196629 ODE196626:ODE196629 ONA196626:ONA196629 OWW196626:OWW196629 PGS196626:PGS196629 PQO196626:PQO196629 QAK196626:QAK196629 QKG196626:QKG196629 QUC196626:QUC196629 RDY196626:RDY196629 RNU196626:RNU196629 RXQ196626:RXQ196629 SHM196626:SHM196629 SRI196626:SRI196629 TBE196626:TBE196629 TLA196626:TLA196629 TUW196626:TUW196629 UES196626:UES196629 UOO196626:UOO196629 UYK196626:UYK196629 VIG196626:VIG196629 VSC196626:VSC196629 WBY196626:WBY196629 WLU196626:WLU196629 WVQ196626:WVQ196629 I262162:I262165 JE262162:JE262165 TA262162:TA262165 ACW262162:ACW262165 AMS262162:AMS262165 AWO262162:AWO262165 BGK262162:BGK262165 BQG262162:BQG262165 CAC262162:CAC262165 CJY262162:CJY262165 CTU262162:CTU262165 DDQ262162:DDQ262165 DNM262162:DNM262165 DXI262162:DXI262165 EHE262162:EHE262165 ERA262162:ERA262165 FAW262162:FAW262165 FKS262162:FKS262165 FUO262162:FUO262165 GEK262162:GEK262165 GOG262162:GOG262165 GYC262162:GYC262165 HHY262162:HHY262165 HRU262162:HRU262165 IBQ262162:IBQ262165 ILM262162:ILM262165 IVI262162:IVI262165 JFE262162:JFE262165 JPA262162:JPA262165 JYW262162:JYW262165 KIS262162:KIS262165 KSO262162:KSO262165 LCK262162:LCK262165 LMG262162:LMG262165 LWC262162:LWC262165 MFY262162:MFY262165 MPU262162:MPU262165 MZQ262162:MZQ262165 NJM262162:NJM262165 NTI262162:NTI262165 ODE262162:ODE262165 ONA262162:ONA262165 OWW262162:OWW262165 PGS262162:PGS262165 PQO262162:PQO262165 QAK262162:QAK262165 QKG262162:QKG262165 QUC262162:QUC262165 RDY262162:RDY262165 RNU262162:RNU262165 RXQ262162:RXQ262165 SHM262162:SHM262165 SRI262162:SRI262165 TBE262162:TBE262165 TLA262162:TLA262165 TUW262162:TUW262165 UES262162:UES262165 UOO262162:UOO262165 UYK262162:UYK262165 VIG262162:VIG262165 VSC262162:VSC262165 WBY262162:WBY262165 WLU262162:WLU262165 WVQ262162:WVQ262165 I327698:I327701 JE327698:JE327701 TA327698:TA327701 ACW327698:ACW327701 AMS327698:AMS327701 AWO327698:AWO327701 BGK327698:BGK327701 BQG327698:BQG327701 CAC327698:CAC327701 CJY327698:CJY327701 CTU327698:CTU327701 DDQ327698:DDQ327701 DNM327698:DNM327701 DXI327698:DXI327701 EHE327698:EHE327701 ERA327698:ERA327701 FAW327698:FAW327701 FKS327698:FKS327701 FUO327698:FUO327701 GEK327698:GEK327701 GOG327698:GOG327701 GYC327698:GYC327701 HHY327698:HHY327701 HRU327698:HRU327701 IBQ327698:IBQ327701 ILM327698:ILM327701 IVI327698:IVI327701 JFE327698:JFE327701 JPA327698:JPA327701 JYW327698:JYW327701 KIS327698:KIS327701 KSO327698:KSO327701 LCK327698:LCK327701 LMG327698:LMG327701 LWC327698:LWC327701 MFY327698:MFY327701 MPU327698:MPU327701 MZQ327698:MZQ327701 NJM327698:NJM327701 NTI327698:NTI327701 ODE327698:ODE327701 ONA327698:ONA327701 OWW327698:OWW327701 PGS327698:PGS327701 PQO327698:PQO327701 QAK327698:QAK327701 QKG327698:QKG327701 QUC327698:QUC327701 RDY327698:RDY327701 RNU327698:RNU327701 RXQ327698:RXQ327701 SHM327698:SHM327701 SRI327698:SRI327701 TBE327698:TBE327701 TLA327698:TLA327701 TUW327698:TUW327701 UES327698:UES327701 UOO327698:UOO327701 UYK327698:UYK327701 VIG327698:VIG327701 VSC327698:VSC327701 WBY327698:WBY327701 WLU327698:WLU327701 WVQ327698:WVQ327701 I393234:I393237 JE393234:JE393237 TA393234:TA393237 ACW393234:ACW393237 AMS393234:AMS393237 AWO393234:AWO393237 BGK393234:BGK393237 BQG393234:BQG393237 CAC393234:CAC393237 CJY393234:CJY393237 CTU393234:CTU393237 DDQ393234:DDQ393237 DNM393234:DNM393237 DXI393234:DXI393237 EHE393234:EHE393237 ERA393234:ERA393237 FAW393234:FAW393237 FKS393234:FKS393237 FUO393234:FUO393237 GEK393234:GEK393237 GOG393234:GOG393237 GYC393234:GYC393237 HHY393234:HHY393237 HRU393234:HRU393237 IBQ393234:IBQ393237 ILM393234:ILM393237 IVI393234:IVI393237 JFE393234:JFE393237 JPA393234:JPA393237 JYW393234:JYW393237 KIS393234:KIS393237 KSO393234:KSO393237 LCK393234:LCK393237 LMG393234:LMG393237 LWC393234:LWC393237 MFY393234:MFY393237 MPU393234:MPU393237 MZQ393234:MZQ393237 NJM393234:NJM393237 NTI393234:NTI393237 ODE393234:ODE393237 ONA393234:ONA393237 OWW393234:OWW393237 PGS393234:PGS393237 PQO393234:PQO393237 QAK393234:QAK393237 QKG393234:QKG393237 QUC393234:QUC393237 RDY393234:RDY393237 RNU393234:RNU393237 RXQ393234:RXQ393237 SHM393234:SHM393237 SRI393234:SRI393237 TBE393234:TBE393237 TLA393234:TLA393237 TUW393234:TUW393237 UES393234:UES393237 UOO393234:UOO393237 UYK393234:UYK393237 VIG393234:VIG393237 VSC393234:VSC393237 WBY393234:WBY393237 WLU393234:WLU393237 WVQ393234:WVQ393237 I458770:I458773 JE458770:JE458773 TA458770:TA458773 ACW458770:ACW458773 AMS458770:AMS458773 AWO458770:AWO458773 BGK458770:BGK458773 BQG458770:BQG458773 CAC458770:CAC458773 CJY458770:CJY458773 CTU458770:CTU458773 DDQ458770:DDQ458773 DNM458770:DNM458773 DXI458770:DXI458773 EHE458770:EHE458773 ERA458770:ERA458773 FAW458770:FAW458773 FKS458770:FKS458773 FUO458770:FUO458773 GEK458770:GEK458773 GOG458770:GOG458773 GYC458770:GYC458773 HHY458770:HHY458773 HRU458770:HRU458773 IBQ458770:IBQ458773 ILM458770:ILM458773 IVI458770:IVI458773 JFE458770:JFE458773 JPA458770:JPA458773 JYW458770:JYW458773 KIS458770:KIS458773 KSO458770:KSO458773 LCK458770:LCK458773 LMG458770:LMG458773 LWC458770:LWC458773 MFY458770:MFY458773 MPU458770:MPU458773 MZQ458770:MZQ458773 NJM458770:NJM458773 NTI458770:NTI458773 ODE458770:ODE458773 ONA458770:ONA458773 OWW458770:OWW458773 PGS458770:PGS458773 PQO458770:PQO458773 QAK458770:QAK458773 QKG458770:QKG458773 QUC458770:QUC458773 RDY458770:RDY458773 RNU458770:RNU458773 RXQ458770:RXQ458773 SHM458770:SHM458773 SRI458770:SRI458773 TBE458770:TBE458773 TLA458770:TLA458773 TUW458770:TUW458773 UES458770:UES458773 UOO458770:UOO458773 UYK458770:UYK458773 VIG458770:VIG458773 VSC458770:VSC458773 WBY458770:WBY458773 WLU458770:WLU458773 WVQ458770:WVQ458773 I524306:I524309 JE524306:JE524309 TA524306:TA524309 ACW524306:ACW524309 AMS524306:AMS524309 AWO524306:AWO524309 BGK524306:BGK524309 BQG524306:BQG524309 CAC524306:CAC524309 CJY524306:CJY524309 CTU524306:CTU524309 DDQ524306:DDQ524309 DNM524306:DNM524309 DXI524306:DXI524309 EHE524306:EHE524309 ERA524306:ERA524309 FAW524306:FAW524309 FKS524306:FKS524309 FUO524306:FUO524309 GEK524306:GEK524309 GOG524306:GOG524309 GYC524306:GYC524309 HHY524306:HHY524309 HRU524306:HRU524309 IBQ524306:IBQ524309 ILM524306:ILM524309 IVI524306:IVI524309 JFE524306:JFE524309 JPA524306:JPA524309 JYW524306:JYW524309 KIS524306:KIS524309 KSO524306:KSO524309 LCK524306:LCK524309 LMG524306:LMG524309 LWC524306:LWC524309 MFY524306:MFY524309 MPU524306:MPU524309 MZQ524306:MZQ524309 NJM524306:NJM524309 NTI524306:NTI524309 ODE524306:ODE524309 ONA524306:ONA524309 OWW524306:OWW524309 PGS524306:PGS524309 PQO524306:PQO524309 QAK524306:QAK524309 QKG524306:QKG524309 QUC524306:QUC524309 RDY524306:RDY524309 RNU524306:RNU524309 RXQ524306:RXQ524309 SHM524306:SHM524309 SRI524306:SRI524309 TBE524306:TBE524309 TLA524306:TLA524309 TUW524306:TUW524309 UES524306:UES524309 UOO524306:UOO524309 UYK524306:UYK524309 VIG524306:VIG524309 VSC524306:VSC524309 WBY524306:WBY524309 WLU524306:WLU524309 WVQ524306:WVQ524309 I589842:I589845 JE589842:JE589845 TA589842:TA589845 ACW589842:ACW589845 AMS589842:AMS589845 AWO589842:AWO589845 BGK589842:BGK589845 BQG589842:BQG589845 CAC589842:CAC589845 CJY589842:CJY589845 CTU589842:CTU589845 DDQ589842:DDQ589845 DNM589842:DNM589845 DXI589842:DXI589845 EHE589842:EHE589845 ERA589842:ERA589845 FAW589842:FAW589845 FKS589842:FKS589845 FUO589842:FUO589845 GEK589842:GEK589845 GOG589842:GOG589845 GYC589842:GYC589845 HHY589842:HHY589845 HRU589842:HRU589845 IBQ589842:IBQ589845 ILM589842:ILM589845 IVI589842:IVI589845 JFE589842:JFE589845 JPA589842:JPA589845 JYW589842:JYW589845 KIS589842:KIS589845 KSO589842:KSO589845 LCK589842:LCK589845 LMG589842:LMG589845 LWC589842:LWC589845 MFY589842:MFY589845 MPU589842:MPU589845 MZQ589842:MZQ589845 NJM589842:NJM589845 NTI589842:NTI589845 ODE589842:ODE589845 ONA589842:ONA589845 OWW589842:OWW589845 PGS589842:PGS589845 PQO589842:PQO589845 QAK589842:QAK589845 QKG589842:QKG589845 QUC589842:QUC589845 RDY589842:RDY589845 RNU589842:RNU589845 RXQ589842:RXQ589845 SHM589842:SHM589845 SRI589842:SRI589845 TBE589842:TBE589845 TLA589842:TLA589845 TUW589842:TUW589845 UES589842:UES589845 UOO589842:UOO589845 UYK589842:UYK589845 VIG589842:VIG589845 VSC589842:VSC589845 WBY589842:WBY589845 WLU589842:WLU589845 WVQ589842:WVQ589845 I655378:I655381 JE655378:JE655381 TA655378:TA655381 ACW655378:ACW655381 AMS655378:AMS655381 AWO655378:AWO655381 BGK655378:BGK655381 BQG655378:BQG655381 CAC655378:CAC655381 CJY655378:CJY655381 CTU655378:CTU655381 DDQ655378:DDQ655381 DNM655378:DNM655381 DXI655378:DXI655381 EHE655378:EHE655381 ERA655378:ERA655381 FAW655378:FAW655381 FKS655378:FKS655381 FUO655378:FUO655381 GEK655378:GEK655381 GOG655378:GOG655381 GYC655378:GYC655381 HHY655378:HHY655381 HRU655378:HRU655381 IBQ655378:IBQ655381 ILM655378:ILM655381 IVI655378:IVI655381 JFE655378:JFE655381 JPA655378:JPA655381 JYW655378:JYW655381 KIS655378:KIS655381 KSO655378:KSO655381 LCK655378:LCK655381 LMG655378:LMG655381 LWC655378:LWC655381 MFY655378:MFY655381 MPU655378:MPU655381 MZQ655378:MZQ655381 NJM655378:NJM655381 NTI655378:NTI655381 ODE655378:ODE655381 ONA655378:ONA655381 OWW655378:OWW655381 PGS655378:PGS655381 PQO655378:PQO655381 QAK655378:QAK655381 QKG655378:QKG655381 QUC655378:QUC655381 RDY655378:RDY655381 RNU655378:RNU655381 RXQ655378:RXQ655381 SHM655378:SHM655381 SRI655378:SRI655381 TBE655378:TBE655381 TLA655378:TLA655381 TUW655378:TUW655381 UES655378:UES655381 UOO655378:UOO655381 UYK655378:UYK655381 VIG655378:VIG655381 VSC655378:VSC655381 WBY655378:WBY655381 WLU655378:WLU655381 WVQ655378:WVQ655381 I720914:I720917 JE720914:JE720917 TA720914:TA720917 ACW720914:ACW720917 AMS720914:AMS720917 AWO720914:AWO720917 BGK720914:BGK720917 BQG720914:BQG720917 CAC720914:CAC720917 CJY720914:CJY720917 CTU720914:CTU720917 DDQ720914:DDQ720917 DNM720914:DNM720917 DXI720914:DXI720917 EHE720914:EHE720917 ERA720914:ERA720917 FAW720914:FAW720917 FKS720914:FKS720917 FUO720914:FUO720917 GEK720914:GEK720917 GOG720914:GOG720917 GYC720914:GYC720917 HHY720914:HHY720917 HRU720914:HRU720917 IBQ720914:IBQ720917 ILM720914:ILM720917 IVI720914:IVI720917 JFE720914:JFE720917 JPA720914:JPA720917 JYW720914:JYW720917 KIS720914:KIS720917 KSO720914:KSO720917 LCK720914:LCK720917 LMG720914:LMG720917 LWC720914:LWC720917 MFY720914:MFY720917 MPU720914:MPU720917 MZQ720914:MZQ720917 NJM720914:NJM720917 NTI720914:NTI720917 ODE720914:ODE720917 ONA720914:ONA720917 OWW720914:OWW720917 PGS720914:PGS720917 PQO720914:PQO720917 QAK720914:QAK720917 QKG720914:QKG720917 QUC720914:QUC720917 RDY720914:RDY720917 RNU720914:RNU720917 RXQ720914:RXQ720917 SHM720914:SHM720917 SRI720914:SRI720917 TBE720914:TBE720917 TLA720914:TLA720917 TUW720914:TUW720917 UES720914:UES720917 UOO720914:UOO720917 UYK720914:UYK720917 VIG720914:VIG720917 VSC720914:VSC720917 WBY720914:WBY720917 WLU720914:WLU720917 WVQ720914:WVQ720917 I786450:I786453 JE786450:JE786453 TA786450:TA786453 ACW786450:ACW786453 AMS786450:AMS786453 AWO786450:AWO786453 BGK786450:BGK786453 BQG786450:BQG786453 CAC786450:CAC786453 CJY786450:CJY786453 CTU786450:CTU786453 DDQ786450:DDQ786453 DNM786450:DNM786453 DXI786450:DXI786453 EHE786450:EHE786453 ERA786450:ERA786453 FAW786450:FAW786453 FKS786450:FKS786453 FUO786450:FUO786453 GEK786450:GEK786453 GOG786450:GOG786453 GYC786450:GYC786453 HHY786450:HHY786453 HRU786450:HRU786453 IBQ786450:IBQ786453 ILM786450:ILM786453 IVI786450:IVI786453 JFE786450:JFE786453 JPA786450:JPA786453 JYW786450:JYW786453 KIS786450:KIS786453 KSO786450:KSO786453 LCK786450:LCK786453 LMG786450:LMG786453 LWC786450:LWC786453 MFY786450:MFY786453 MPU786450:MPU786453 MZQ786450:MZQ786453 NJM786450:NJM786453 NTI786450:NTI786453 ODE786450:ODE786453 ONA786450:ONA786453 OWW786450:OWW786453 PGS786450:PGS786453 PQO786450:PQO786453 QAK786450:QAK786453 QKG786450:QKG786453 QUC786450:QUC786453 RDY786450:RDY786453 RNU786450:RNU786453 RXQ786450:RXQ786453 SHM786450:SHM786453 SRI786450:SRI786453 TBE786450:TBE786453 TLA786450:TLA786453 TUW786450:TUW786453 UES786450:UES786453 UOO786450:UOO786453 UYK786450:UYK786453 VIG786450:VIG786453 VSC786450:VSC786453 WBY786450:WBY786453 WLU786450:WLU786453 WVQ786450:WVQ786453 I851986:I851989 JE851986:JE851989 TA851986:TA851989 ACW851986:ACW851989 AMS851986:AMS851989 AWO851986:AWO851989 BGK851986:BGK851989 BQG851986:BQG851989 CAC851986:CAC851989 CJY851986:CJY851989 CTU851986:CTU851989 DDQ851986:DDQ851989 DNM851986:DNM851989 DXI851986:DXI851989 EHE851986:EHE851989 ERA851986:ERA851989 FAW851986:FAW851989 FKS851986:FKS851989 FUO851986:FUO851989 GEK851986:GEK851989 GOG851986:GOG851989 GYC851986:GYC851989 HHY851986:HHY851989 HRU851986:HRU851989 IBQ851986:IBQ851989 ILM851986:ILM851989 IVI851986:IVI851989 JFE851986:JFE851989 JPA851986:JPA851989 JYW851986:JYW851989 KIS851986:KIS851989 KSO851986:KSO851989 LCK851986:LCK851989 LMG851986:LMG851989 LWC851986:LWC851989 MFY851986:MFY851989 MPU851986:MPU851989 MZQ851986:MZQ851989 NJM851986:NJM851989 NTI851986:NTI851989 ODE851986:ODE851989 ONA851986:ONA851989 OWW851986:OWW851989 PGS851986:PGS851989 PQO851986:PQO851989 QAK851986:QAK851989 QKG851986:QKG851989 QUC851986:QUC851989 RDY851986:RDY851989 RNU851986:RNU851989 RXQ851986:RXQ851989 SHM851986:SHM851989 SRI851986:SRI851989 TBE851986:TBE851989 TLA851986:TLA851989 TUW851986:TUW851989 UES851986:UES851989 UOO851986:UOO851989 UYK851986:UYK851989 VIG851986:VIG851989 VSC851986:VSC851989 WBY851986:WBY851989 WLU851986:WLU851989 WVQ851986:WVQ851989 I917522:I917525 JE917522:JE917525 TA917522:TA917525 ACW917522:ACW917525 AMS917522:AMS917525 AWO917522:AWO917525 BGK917522:BGK917525 BQG917522:BQG917525 CAC917522:CAC917525 CJY917522:CJY917525 CTU917522:CTU917525 DDQ917522:DDQ917525 DNM917522:DNM917525 DXI917522:DXI917525 EHE917522:EHE917525 ERA917522:ERA917525 FAW917522:FAW917525 FKS917522:FKS917525 FUO917522:FUO917525 GEK917522:GEK917525 GOG917522:GOG917525 GYC917522:GYC917525 HHY917522:HHY917525 HRU917522:HRU917525 IBQ917522:IBQ917525 ILM917522:ILM917525 IVI917522:IVI917525 JFE917522:JFE917525 JPA917522:JPA917525 JYW917522:JYW917525 KIS917522:KIS917525 KSO917522:KSO917525 LCK917522:LCK917525 LMG917522:LMG917525 LWC917522:LWC917525 MFY917522:MFY917525 MPU917522:MPU917525 MZQ917522:MZQ917525 NJM917522:NJM917525 NTI917522:NTI917525 ODE917522:ODE917525 ONA917522:ONA917525 OWW917522:OWW917525 PGS917522:PGS917525 PQO917522:PQO917525 QAK917522:QAK917525 QKG917522:QKG917525 QUC917522:QUC917525 RDY917522:RDY917525 RNU917522:RNU917525 RXQ917522:RXQ917525 SHM917522:SHM917525 SRI917522:SRI917525 TBE917522:TBE917525 TLA917522:TLA917525 TUW917522:TUW917525 UES917522:UES917525 UOO917522:UOO917525 UYK917522:UYK917525 VIG917522:VIG917525 VSC917522:VSC917525 WBY917522:WBY917525 WLU917522:WLU917525 WVQ917522:WVQ917525 I983058:I983061 JE983058:JE983061 TA983058:TA983061 ACW983058:ACW983061 AMS983058:AMS983061 AWO983058:AWO983061 BGK983058:BGK983061 BQG983058:BQG983061 CAC983058:CAC983061 CJY983058:CJY983061 CTU983058:CTU983061 DDQ983058:DDQ983061 DNM983058:DNM983061 DXI983058:DXI983061 EHE983058:EHE983061 ERA983058:ERA983061 FAW983058:FAW983061 FKS983058:FKS983061 FUO983058:FUO983061 GEK983058:GEK983061 GOG983058:GOG983061 GYC983058:GYC983061 HHY983058:HHY983061 HRU983058:HRU983061 IBQ983058:IBQ983061 ILM983058:ILM983061 IVI983058:IVI983061 JFE983058:JFE983061 JPA983058:JPA983061 JYW983058:JYW983061 KIS983058:KIS983061 KSO983058:KSO983061 LCK983058:LCK983061 LMG983058:LMG983061 LWC983058:LWC983061 MFY983058:MFY983061 MPU983058:MPU983061 MZQ983058:MZQ983061 NJM983058:NJM983061 NTI983058:NTI983061 ODE983058:ODE983061 ONA983058:ONA983061 OWW983058:OWW983061 PGS983058:PGS983061 PQO983058:PQO983061 QAK983058:QAK983061 QKG983058:QKG983061 QUC983058:QUC983061 RDY983058:RDY983061 RNU983058:RNU983061 RXQ983058:RXQ983061 SHM983058:SHM983061 SRI983058:SRI983061 TBE983058:TBE983061 TLA983058:TLA983061 TUW983058:TUW983061 UES983058:UES983061 UOO983058:UOO983061 UYK983058:UYK983061 VIG983058:VIG983061 VSC983058:VSC983061 WBY983058:WBY983061 WLU983058:WLU983061 WVQ983058:WVQ983061 I80:I83 JE80:JE83 TA80:TA83 ACW80:ACW83 AMS80:AMS83 AWO80:AWO83 BGK80:BGK83 BQG80:BQG83 CAC80:CAC83 CJY80:CJY83 CTU80:CTU83 DDQ80:DDQ83 DNM80:DNM83 DXI80:DXI83 EHE80:EHE83 ERA80:ERA83 FAW80:FAW83 FKS80:FKS83 FUO80:FUO83 GEK80:GEK83 GOG80:GOG83 GYC80:GYC83 HHY80:HHY83 HRU80:HRU83 IBQ80:IBQ83 ILM80:ILM83 IVI80:IVI83 JFE80:JFE83 JPA80:JPA83 JYW80:JYW83 KIS80:KIS83 KSO80:KSO83 LCK80:LCK83 LMG80:LMG83 LWC80:LWC83 MFY80:MFY83 MPU80:MPU83 MZQ80:MZQ83 NJM80:NJM83 NTI80:NTI83 ODE80:ODE83 ONA80:ONA83 OWW80:OWW83 PGS80:PGS83 PQO80:PQO83 QAK80:QAK83 QKG80:QKG83 QUC80:QUC83 RDY80:RDY83 RNU80:RNU83 RXQ80:RXQ83 SHM80:SHM83 SRI80:SRI83 TBE80:TBE83 TLA80:TLA83 TUW80:TUW83 UES80:UES83 UOO80:UOO83 UYK80:UYK83 VIG80:VIG83 VSC80:VSC83 WBY80:WBY83 WLU80:WLU83 WVQ80:WVQ83 I65616:I65619 JE65616:JE65619 TA65616:TA65619 ACW65616:ACW65619 AMS65616:AMS65619 AWO65616:AWO65619 BGK65616:BGK65619 BQG65616:BQG65619 CAC65616:CAC65619 CJY65616:CJY65619 CTU65616:CTU65619 DDQ65616:DDQ65619 DNM65616:DNM65619 DXI65616:DXI65619 EHE65616:EHE65619 ERA65616:ERA65619 FAW65616:FAW65619 FKS65616:FKS65619 FUO65616:FUO65619 GEK65616:GEK65619 GOG65616:GOG65619 GYC65616:GYC65619 HHY65616:HHY65619 HRU65616:HRU65619 IBQ65616:IBQ65619 ILM65616:ILM65619 IVI65616:IVI65619 JFE65616:JFE65619 JPA65616:JPA65619 JYW65616:JYW65619 KIS65616:KIS65619 KSO65616:KSO65619 LCK65616:LCK65619 LMG65616:LMG65619 LWC65616:LWC65619 MFY65616:MFY65619 MPU65616:MPU65619 MZQ65616:MZQ65619 NJM65616:NJM65619 NTI65616:NTI65619 ODE65616:ODE65619 ONA65616:ONA65619 OWW65616:OWW65619 PGS65616:PGS65619 PQO65616:PQO65619 QAK65616:QAK65619 QKG65616:QKG65619 QUC65616:QUC65619 RDY65616:RDY65619 RNU65616:RNU65619 RXQ65616:RXQ65619 SHM65616:SHM65619 SRI65616:SRI65619 TBE65616:TBE65619 TLA65616:TLA65619 TUW65616:TUW65619 UES65616:UES65619 UOO65616:UOO65619 UYK65616:UYK65619 VIG65616:VIG65619 VSC65616:VSC65619 WBY65616:WBY65619 WLU65616:WLU65619 WVQ65616:WVQ65619 I131152:I131155 JE131152:JE131155 TA131152:TA131155 ACW131152:ACW131155 AMS131152:AMS131155 AWO131152:AWO131155 BGK131152:BGK131155 BQG131152:BQG131155 CAC131152:CAC131155 CJY131152:CJY131155 CTU131152:CTU131155 DDQ131152:DDQ131155 DNM131152:DNM131155 DXI131152:DXI131155 EHE131152:EHE131155 ERA131152:ERA131155 FAW131152:FAW131155 FKS131152:FKS131155 FUO131152:FUO131155 GEK131152:GEK131155 GOG131152:GOG131155 GYC131152:GYC131155 HHY131152:HHY131155 HRU131152:HRU131155 IBQ131152:IBQ131155 ILM131152:ILM131155 IVI131152:IVI131155 JFE131152:JFE131155 JPA131152:JPA131155 JYW131152:JYW131155 KIS131152:KIS131155 KSO131152:KSO131155 LCK131152:LCK131155 LMG131152:LMG131155 LWC131152:LWC131155 MFY131152:MFY131155 MPU131152:MPU131155 MZQ131152:MZQ131155 NJM131152:NJM131155 NTI131152:NTI131155 ODE131152:ODE131155 ONA131152:ONA131155 OWW131152:OWW131155 PGS131152:PGS131155 PQO131152:PQO131155 QAK131152:QAK131155 QKG131152:QKG131155 QUC131152:QUC131155 RDY131152:RDY131155 RNU131152:RNU131155 RXQ131152:RXQ131155 SHM131152:SHM131155 SRI131152:SRI131155 TBE131152:TBE131155 TLA131152:TLA131155 TUW131152:TUW131155 UES131152:UES131155 UOO131152:UOO131155 UYK131152:UYK131155 VIG131152:VIG131155 VSC131152:VSC131155 WBY131152:WBY131155 WLU131152:WLU131155 WVQ131152:WVQ131155 I196688:I196691 JE196688:JE196691 TA196688:TA196691 ACW196688:ACW196691 AMS196688:AMS196691 AWO196688:AWO196691 BGK196688:BGK196691 BQG196688:BQG196691 CAC196688:CAC196691 CJY196688:CJY196691 CTU196688:CTU196691 DDQ196688:DDQ196691 DNM196688:DNM196691 DXI196688:DXI196691 EHE196688:EHE196691 ERA196688:ERA196691 FAW196688:FAW196691 FKS196688:FKS196691 FUO196688:FUO196691 GEK196688:GEK196691 GOG196688:GOG196691 GYC196688:GYC196691 HHY196688:HHY196691 HRU196688:HRU196691 IBQ196688:IBQ196691 ILM196688:ILM196691 IVI196688:IVI196691 JFE196688:JFE196691 JPA196688:JPA196691 JYW196688:JYW196691 KIS196688:KIS196691 KSO196688:KSO196691 LCK196688:LCK196691 LMG196688:LMG196691 LWC196688:LWC196691 MFY196688:MFY196691 MPU196688:MPU196691 MZQ196688:MZQ196691 NJM196688:NJM196691 NTI196688:NTI196691 ODE196688:ODE196691 ONA196688:ONA196691 OWW196688:OWW196691 PGS196688:PGS196691 PQO196688:PQO196691 QAK196688:QAK196691 QKG196688:QKG196691 QUC196688:QUC196691 RDY196688:RDY196691 RNU196688:RNU196691 RXQ196688:RXQ196691 SHM196688:SHM196691 SRI196688:SRI196691 TBE196688:TBE196691 TLA196688:TLA196691 TUW196688:TUW196691 UES196688:UES196691 UOO196688:UOO196691 UYK196688:UYK196691 VIG196688:VIG196691 VSC196688:VSC196691 WBY196688:WBY196691 WLU196688:WLU196691 WVQ196688:WVQ196691 I262224:I262227 JE262224:JE262227 TA262224:TA262227 ACW262224:ACW262227 AMS262224:AMS262227 AWO262224:AWO262227 BGK262224:BGK262227 BQG262224:BQG262227 CAC262224:CAC262227 CJY262224:CJY262227 CTU262224:CTU262227 DDQ262224:DDQ262227 DNM262224:DNM262227 DXI262224:DXI262227 EHE262224:EHE262227 ERA262224:ERA262227 FAW262224:FAW262227 FKS262224:FKS262227 FUO262224:FUO262227 GEK262224:GEK262227 GOG262224:GOG262227 GYC262224:GYC262227 HHY262224:HHY262227 HRU262224:HRU262227 IBQ262224:IBQ262227 ILM262224:ILM262227 IVI262224:IVI262227 JFE262224:JFE262227 JPA262224:JPA262227 JYW262224:JYW262227 KIS262224:KIS262227 KSO262224:KSO262227 LCK262224:LCK262227 LMG262224:LMG262227 LWC262224:LWC262227 MFY262224:MFY262227 MPU262224:MPU262227 MZQ262224:MZQ262227 NJM262224:NJM262227 NTI262224:NTI262227 ODE262224:ODE262227 ONA262224:ONA262227 OWW262224:OWW262227 PGS262224:PGS262227 PQO262224:PQO262227 QAK262224:QAK262227 QKG262224:QKG262227 QUC262224:QUC262227 RDY262224:RDY262227 RNU262224:RNU262227 RXQ262224:RXQ262227 SHM262224:SHM262227 SRI262224:SRI262227 TBE262224:TBE262227 TLA262224:TLA262227 TUW262224:TUW262227 UES262224:UES262227 UOO262224:UOO262227 UYK262224:UYK262227 VIG262224:VIG262227 VSC262224:VSC262227 WBY262224:WBY262227 WLU262224:WLU262227 WVQ262224:WVQ262227 I327760:I327763 JE327760:JE327763 TA327760:TA327763 ACW327760:ACW327763 AMS327760:AMS327763 AWO327760:AWO327763 BGK327760:BGK327763 BQG327760:BQG327763 CAC327760:CAC327763 CJY327760:CJY327763 CTU327760:CTU327763 DDQ327760:DDQ327763 DNM327760:DNM327763 DXI327760:DXI327763 EHE327760:EHE327763 ERA327760:ERA327763 FAW327760:FAW327763 FKS327760:FKS327763 FUO327760:FUO327763 GEK327760:GEK327763 GOG327760:GOG327763 GYC327760:GYC327763 HHY327760:HHY327763 HRU327760:HRU327763 IBQ327760:IBQ327763 ILM327760:ILM327763 IVI327760:IVI327763 JFE327760:JFE327763 JPA327760:JPA327763 JYW327760:JYW327763 KIS327760:KIS327763 KSO327760:KSO327763 LCK327760:LCK327763 LMG327760:LMG327763 LWC327760:LWC327763 MFY327760:MFY327763 MPU327760:MPU327763 MZQ327760:MZQ327763 NJM327760:NJM327763 NTI327760:NTI327763 ODE327760:ODE327763 ONA327760:ONA327763 OWW327760:OWW327763 PGS327760:PGS327763 PQO327760:PQO327763 QAK327760:QAK327763 QKG327760:QKG327763 QUC327760:QUC327763 RDY327760:RDY327763 RNU327760:RNU327763 RXQ327760:RXQ327763 SHM327760:SHM327763 SRI327760:SRI327763 TBE327760:TBE327763 TLA327760:TLA327763 TUW327760:TUW327763 UES327760:UES327763 UOO327760:UOO327763 UYK327760:UYK327763 VIG327760:VIG327763 VSC327760:VSC327763 WBY327760:WBY327763 WLU327760:WLU327763 WVQ327760:WVQ327763 I393296:I393299 JE393296:JE393299 TA393296:TA393299 ACW393296:ACW393299 AMS393296:AMS393299 AWO393296:AWO393299 BGK393296:BGK393299 BQG393296:BQG393299 CAC393296:CAC393299 CJY393296:CJY393299 CTU393296:CTU393299 DDQ393296:DDQ393299 DNM393296:DNM393299 DXI393296:DXI393299 EHE393296:EHE393299 ERA393296:ERA393299 FAW393296:FAW393299 FKS393296:FKS393299 FUO393296:FUO393299 GEK393296:GEK393299 GOG393296:GOG393299 GYC393296:GYC393299 HHY393296:HHY393299 HRU393296:HRU393299 IBQ393296:IBQ393299 ILM393296:ILM393299 IVI393296:IVI393299 JFE393296:JFE393299 JPA393296:JPA393299 JYW393296:JYW393299 KIS393296:KIS393299 KSO393296:KSO393299 LCK393296:LCK393299 LMG393296:LMG393299 LWC393296:LWC393299 MFY393296:MFY393299 MPU393296:MPU393299 MZQ393296:MZQ393299 NJM393296:NJM393299 NTI393296:NTI393299 ODE393296:ODE393299 ONA393296:ONA393299 OWW393296:OWW393299 PGS393296:PGS393299 PQO393296:PQO393299 QAK393296:QAK393299 QKG393296:QKG393299 QUC393296:QUC393299 RDY393296:RDY393299 RNU393296:RNU393299 RXQ393296:RXQ393299 SHM393296:SHM393299 SRI393296:SRI393299 TBE393296:TBE393299 TLA393296:TLA393299 TUW393296:TUW393299 UES393296:UES393299 UOO393296:UOO393299 UYK393296:UYK393299 VIG393296:VIG393299 VSC393296:VSC393299 WBY393296:WBY393299 WLU393296:WLU393299 WVQ393296:WVQ393299 I458832:I458835 JE458832:JE458835 TA458832:TA458835 ACW458832:ACW458835 AMS458832:AMS458835 AWO458832:AWO458835 BGK458832:BGK458835 BQG458832:BQG458835 CAC458832:CAC458835 CJY458832:CJY458835 CTU458832:CTU458835 DDQ458832:DDQ458835 DNM458832:DNM458835 DXI458832:DXI458835 EHE458832:EHE458835 ERA458832:ERA458835 FAW458832:FAW458835 FKS458832:FKS458835 FUO458832:FUO458835 GEK458832:GEK458835 GOG458832:GOG458835 GYC458832:GYC458835 HHY458832:HHY458835 HRU458832:HRU458835 IBQ458832:IBQ458835 ILM458832:ILM458835 IVI458832:IVI458835 JFE458832:JFE458835 JPA458832:JPA458835 JYW458832:JYW458835 KIS458832:KIS458835 KSO458832:KSO458835 LCK458832:LCK458835 LMG458832:LMG458835 LWC458832:LWC458835 MFY458832:MFY458835 MPU458832:MPU458835 MZQ458832:MZQ458835 NJM458832:NJM458835 NTI458832:NTI458835 ODE458832:ODE458835 ONA458832:ONA458835 OWW458832:OWW458835 PGS458832:PGS458835 PQO458832:PQO458835 QAK458832:QAK458835 QKG458832:QKG458835 QUC458832:QUC458835 RDY458832:RDY458835 RNU458832:RNU458835 RXQ458832:RXQ458835 SHM458832:SHM458835 SRI458832:SRI458835 TBE458832:TBE458835 TLA458832:TLA458835 TUW458832:TUW458835 UES458832:UES458835 UOO458832:UOO458835 UYK458832:UYK458835 VIG458832:VIG458835 VSC458832:VSC458835 WBY458832:WBY458835 WLU458832:WLU458835 WVQ458832:WVQ458835 I524368:I524371 JE524368:JE524371 TA524368:TA524371 ACW524368:ACW524371 AMS524368:AMS524371 AWO524368:AWO524371 BGK524368:BGK524371 BQG524368:BQG524371 CAC524368:CAC524371 CJY524368:CJY524371 CTU524368:CTU524371 DDQ524368:DDQ524371 DNM524368:DNM524371 DXI524368:DXI524371 EHE524368:EHE524371 ERA524368:ERA524371 FAW524368:FAW524371 FKS524368:FKS524371 FUO524368:FUO524371 GEK524368:GEK524371 GOG524368:GOG524371 GYC524368:GYC524371 HHY524368:HHY524371 HRU524368:HRU524371 IBQ524368:IBQ524371 ILM524368:ILM524371 IVI524368:IVI524371 JFE524368:JFE524371 JPA524368:JPA524371 JYW524368:JYW524371 KIS524368:KIS524371 KSO524368:KSO524371 LCK524368:LCK524371 LMG524368:LMG524371 LWC524368:LWC524371 MFY524368:MFY524371 MPU524368:MPU524371 MZQ524368:MZQ524371 NJM524368:NJM524371 NTI524368:NTI524371 ODE524368:ODE524371 ONA524368:ONA524371 OWW524368:OWW524371 PGS524368:PGS524371 PQO524368:PQO524371 QAK524368:QAK524371 QKG524368:QKG524371 QUC524368:QUC524371 RDY524368:RDY524371 RNU524368:RNU524371 RXQ524368:RXQ524371 SHM524368:SHM524371 SRI524368:SRI524371 TBE524368:TBE524371 TLA524368:TLA524371 TUW524368:TUW524371 UES524368:UES524371 UOO524368:UOO524371 UYK524368:UYK524371 VIG524368:VIG524371 VSC524368:VSC524371 WBY524368:WBY524371 WLU524368:WLU524371 WVQ524368:WVQ524371 I589904:I589907 JE589904:JE589907 TA589904:TA589907 ACW589904:ACW589907 AMS589904:AMS589907 AWO589904:AWO589907 BGK589904:BGK589907 BQG589904:BQG589907 CAC589904:CAC589907 CJY589904:CJY589907 CTU589904:CTU589907 DDQ589904:DDQ589907 DNM589904:DNM589907 DXI589904:DXI589907 EHE589904:EHE589907 ERA589904:ERA589907 FAW589904:FAW589907 FKS589904:FKS589907 FUO589904:FUO589907 GEK589904:GEK589907 GOG589904:GOG589907 GYC589904:GYC589907 HHY589904:HHY589907 HRU589904:HRU589907 IBQ589904:IBQ589907 ILM589904:ILM589907 IVI589904:IVI589907 JFE589904:JFE589907 JPA589904:JPA589907 JYW589904:JYW589907 KIS589904:KIS589907 KSO589904:KSO589907 LCK589904:LCK589907 LMG589904:LMG589907 LWC589904:LWC589907 MFY589904:MFY589907 MPU589904:MPU589907 MZQ589904:MZQ589907 NJM589904:NJM589907 NTI589904:NTI589907 ODE589904:ODE589907 ONA589904:ONA589907 OWW589904:OWW589907 PGS589904:PGS589907 PQO589904:PQO589907 QAK589904:QAK589907 QKG589904:QKG589907 QUC589904:QUC589907 RDY589904:RDY589907 RNU589904:RNU589907 RXQ589904:RXQ589907 SHM589904:SHM589907 SRI589904:SRI589907 TBE589904:TBE589907 TLA589904:TLA589907 TUW589904:TUW589907 UES589904:UES589907 UOO589904:UOO589907 UYK589904:UYK589907 VIG589904:VIG589907 VSC589904:VSC589907 WBY589904:WBY589907 WLU589904:WLU589907 WVQ589904:WVQ589907 I655440:I655443 JE655440:JE655443 TA655440:TA655443 ACW655440:ACW655443 AMS655440:AMS655443 AWO655440:AWO655443 BGK655440:BGK655443 BQG655440:BQG655443 CAC655440:CAC655443 CJY655440:CJY655443 CTU655440:CTU655443 DDQ655440:DDQ655443 DNM655440:DNM655443 DXI655440:DXI655443 EHE655440:EHE655443 ERA655440:ERA655443 FAW655440:FAW655443 FKS655440:FKS655443 FUO655440:FUO655443 GEK655440:GEK655443 GOG655440:GOG655443 GYC655440:GYC655443 HHY655440:HHY655443 HRU655440:HRU655443 IBQ655440:IBQ655443 ILM655440:ILM655443 IVI655440:IVI655443 JFE655440:JFE655443 JPA655440:JPA655443 JYW655440:JYW655443 KIS655440:KIS655443 KSO655440:KSO655443 LCK655440:LCK655443 LMG655440:LMG655443 LWC655440:LWC655443 MFY655440:MFY655443 MPU655440:MPU655443 MZQ655440:MZQ655443 NJM655440:NJM655443 NTI655440:NTI655443 ODE655440:ODE655443 ONA655440:ONA655443 OWW655440:OWW655443 PGS655440:PGS655443 PQO655440:PQO655443 QAK655440:QAK655443 QKG655440:QKG655443 QUC655440:QUC655443 RDY655440:RDY655443 RNU655440:RNU655443 RXQ655440:RXQ655443 SHM655440:SHM655443 SRI655440:SRI655443 TBE655440:TBE655443 TLA655440:TLA655443 TUW655440:TUW655443 UES655440:UES655443 UOO655440:UOO655443 UYK655440:UYK655443 VIG655440:VIG655443 VSC655440:VSC655443 WBY655440:WBY655443 WLU655440:WLU655443 WVQ655440:WVQ655443 I720976:I720979 JE720976:JE720979 TA720976:TA720979 ACW720976:ACW720979 AMS720976:AMS720979 AWO720976:AWO720979 BGK720976:BGK720979 BQG720976:BQG720979 CAC720976:CAC720979 CJY720976:CJY720979 CTU720976:CTU720979 DDQ720976:DDQ720979 DNM720976:DNM720979 DXI720976:DXI720979 EHE720976:EHE720979 ERA720976:ERA720979 FAW720976:FAW720979 FKS720976:FKS720979 FUO720976:FUO720979 GEK720976:GEK720979 GOG720976:GOG720979 GYC720976:GYC720979 HHY720976:HHY720979 HRU720976:HRU720979 IBQ720976:IBQ720979 ILM720976:ILM720979 IVI720976:IVI720979 JFE720976:JFE720979 JPA720976:JPA720979 JYW720976:JYW720979 KIS720976:KIS720979 KSO720976:KSO720979 LCK720976:LCK720979 LMG720976:LMG720979 LWC720976:LWC720979 MFY720976:MFY720979 MPU720976:MPU720979 MZQ720976:MZQ720979 NJM720976:NJM720979 NTI720976:NTI720979 ODE720976:ODE720979 ONA720976:ONA720979 OWW720976:OWW720979 PGS720976:PGS720979 PQO720976:PQO720979 QAK720976:QAK720979 QKG720976:QKG720979 QUC720976:QUC720979 RDY720976:RDY720979 RNU720976:RNU720979 RXQ720976:RXQ720979 SHM720976:SHM720979 SRI720976:SRI720979 TBE720976:TBE720979 TLA720976:TLA720979 TUW720976:TUW720979 UES720976:UES720979 UOO720976:UOO720979 UYK720976:UYK720979 VIG720976:VIG720979 VSC720976:VSC720979 WBY720976:WBY720979 WLU720976:WLU720979 WVQ720976:WVQ720979 I786512:I786515 JE786512:JE786515 TA786512:TA786515 ACW786512:ACW786515 AMS786512:AMS786515 AWO786512:AWO786515 BGK786512:BGK786515 BQG786512:BQG786515 CAC786512:CAC786515 CJY786512:CJY786515 CTU786512:CTU786515 DDQ786512:DDQ786515 DNM786512:DNM786515 DXI786512:DXI786515 EHE786512:EHE786515 ERA786512:ERA786515 FAW786512:FAW786515 FKS786512:FKS786515 FUO786512:FUO786515 GEK786512:GEK786515 GOG786512:GOG786515 GYC786512:GYC786515 HHY786512:HHY786515 HRU786512:HRU786515 IBQ786512:IBQ786515 ILM786512:ILM786515 IVI786512:IVI786515 JFE786512:JFE786515 JPA786512:JPA786515 JYW786512:JYW786515 KIS786512:KIS786515 KSO786512:KSO786515 LCK786512:LCK786515 LMG786512:LMG786515 LWC786512:LWC786515 MFY786512:MFY786515 MPU786512:MPU786515 MZQ786512:MZQ786515 NJM786512:NJM786515 NTI786512:NTI786515 ODE786512:ODE786515 ONA786512:ONA786515 OWW786512:OWW786515 PGS786512:PGS786515 PQO786512:PQO786515 QAK786512:QAK786515 QKG786512:QKG786515 QUC786512:QUC786515 RDY786512:RDY786515 RNU786512:RNU786515 RXQ786512:RXQ786515 SHM786512:SHM786515 SRI786512:SRI786515 TBE786512:TBE786515 TLA786512:TLA786515 TUW786512:TUW786515 UES786512:UES786515 UOO786512:UOO786515 UYK786512:UYK786515 VIG786512:VIG786515 VSC786512:VSC786515 WBY786512:WBY786515 WLU786512:WLU786515 WVQ786512:WVQ786515 I852048:I852051 JE852048:JE852051 TA852048:TA852051 ACW852048:ACW852051 AMS852048:AMS852051 AWO852048:AWO852051 BGK852048:BGK852051 BQG852048:BQG852051 CAC852048:CAC852051 CJY852048:CJY852051 CTU852048:CTU852051 DDQ852048:DDQ852051 DNM852048:DNM852051 DXI852048:DXI852051 EHE852048:EHE852051 ERA852048:ERA852051 FAW852048:FAW852051 FKS852048:FKS852051 FUO852048:FUO852051 GEK852048:GEK852051 GOG852048:GOG852051 GYC852048:GYC852051 HHY852048:HHY852051 HRU852048:HRU852051 IBQ852048:IBQ852051 ILM852048:ILM852051 IVI852048:IVI852051 JFE852048:JFE852051 JPA852048:JPA852051 JYW852048:JYW852051 KIS852048:KIS852051 KSO852048:KSO852051 LCK852048:LCK852051 LMG852048:LMG852051 LWC852048:LWC852051 MFY852048:MFY852051 MPU852048:MPU852051 MZQ852048:MZQ852051 NJM852048:NJM852051 NTI852048:NTI852051 ODE852048:ODE852051 ONA852048:ONA852051 OWW852048:OWW852051 PGS852048:PGS852051 PQO852048:PQO852051 QAK852048:QAK852051 QKG852048:QKG852051 QUC852048:QUC852051 RDY852048:RDY852051 RNU852048:RNU852051 RXQ852048:RXQ852051 SHM852048:SHM852051 SRI852048:SRI852051 TBE852048:TBE852051 TLA852048:TLA852051 TUW852048:TUW852051 UES852048:UES852051 UOO852048:UOO852051 UYK852048:UYK852051 VIG852048:VIG852051 VSC852048:VSC852051 WBY852048:WBY852051 WLU852048:WLU852051 WVQ852048:WVQ852051 I917584:I917587 JE917584:JE917587 TA917584:TA917587 ACW917584:ACW917587 AMS917584:AMS917587 AWO917584:AWO917587 BGK917584:BGK917587 BQG917584:BQG917587 CAC917584:CAC917587 CJY917584:CJY917587 CTU917584:CTU917587 DDQ917584:DDQ917587 DNM917584:DNM917587 DXI917584:DXI917587 EHE917584:EHE917587 ERA917584:ERA917587 FAW917584:FAW917587 FKS917584:FKS917587 FUO917584:FUO917587 GEK917584:GEK917587 GOG917584:GOG917587 GYC917584:GYC917587 HHY917584:HHY917587 HRU917584:HRU917587 IBQ917584:IBQ917587 ILM917584:ILM917587 IVI917584:IVI917587 JFE917584:JFE917587 JPA917584:JPA917587 JYW917584:JYW917587 KIS917584:KIS917587 KSO917584:KSO917587 LCK917584:LCK917587 LMG917584:LMG917587 LWC917584:LWC917587 MFY917584:MFY917587 MPU917584:MPU917587 MZQ917584:MZQ917587 NJM917584:NJM917587 NTI917584:NTI917587 ODE917584:ODE917587 ONA917584:ONA917587 OWW917584:OWW917587 PGS917584:PGS917587 PQO917584:PQO917587 QAK917584:QAK917587 QKG917584:QKG917587 QUC917584:QUC917587 RDY917584:RDY917587 RNU917584:RNU917587 RXQ917584:RXQ917587 SHM917584:SHM917587 SRI917584:SRI917587 TBE917584:TBE917587 TLA917584:TLA917587 TUW917584:TUW917587 UES917584:UES917587 UOO917584:UOO917587 UYK917584:UYK917587 VIG917584:VIG917587 VSC917584:VSC917587 WBY917584:WBY917587 WLU917584:WLU917587 WVQ917584:WVQ917587 I983120:I983123 JE983120:JE983123 TA983120:TA983123 ACW983120:ACW983123 AMS983120:AMS983123 AWO983120:AWO983123 BGK983120:BGK983123 BQG983120:BQG983123 CAC983120:CAC983123 CJY983120:CJY983123 CTU983120:CTU983123 DDQ983120:DDQ983123 DNM983120:DNM983123 DXI983120:DXI983123 EHE983120:EHE983123 ERA983120:ERA983123 FAW983120:FAW983123 FKS983120:FKS983123 FUO983120:FUO983123 GEK983120:GEK983123 GOG983120:GOG983123 GYC983120:GYC983123 HHY983120:HHY983123 HRU983120:HRU983123 IBQ983120:IBQ983123 ILM983120:ILM983123 IVI983120:IVI983123 JFE983120:JFE983123 JPA983120:JPA983123 JYW983120:JYW983123 KIS983120:KIS983123 KSO983120:KSO983123 LCK983120:LCK983123 LMG983120:LMG983123 LWC983120:LWC983123 MFY983120:MFY983123 MPU983120:MPU983123 MZQ983120:MZQ983123 NJM983120:NJM983123 NTI983120:NTI983123 ODE983120:ODE983123 ONA983120:ONA983123 OWW983120:OWW983123 PGS983120:PGS983123 PQO983120:PQO983123 QAK983120:QAK983123 QKG983120:QKG983123 QUC983120:QUC983123 RDY983120:RDY983123 RNU983120:RNU983123 RXQ983120:RXQ983123 SHM983120:SHM983123 SRI983120:SRI983123 TBE983120:TBE983123 TLA983120:TLA983123 TUW983120:TUW983123 UES983120:UES983123 UOO983120:UOO983123 UYK983120:UYK983123 VIG983120:VIG983123 VSC983120:VSC983123 WBY983120:WBY983123 WLU983120:WLU983123 WVQ983120:WVQ983123 I75:I77 JE75:JE77 TA75:TA77 ACW75:ACW77 AMS75:AMS77 AWO75:AWO77 BGK75:BGK77 BQG75:BQG77 CAC75:CAC77 CJY75:CJY77 CTU75:CTU77 DDQ75:DDQ77 DNM75:DNM77 DXI75:DXI77 EHE75:EHE77 ERA75:ERA77 FAW75:FAW77 FKS75:FKS77 FUO75:FUO77 GEK75:GEK77 GOG75:GOG77 GYC75:GYC77 HHY75:HHY77 HRU75:HRU77 IBQ75:IBQ77 ILM75:ILM77 IVI75:IVI77 JFE75:JFE77 JPA75:JPA77 JYW75:JYW77 KIS75:KIS77 KSO75:KSO77 LCK75:LCK77 LMG75:LMG77 LWC75:LWC77 MFY75:MFY77 MPU75:MPU77 MZQ75:MZQ77 NJM75:NJM77 NTI75:NTI77 ODE75:ODE77 ONA75:ONA77 OWW75:OWW77 PGS75:PGS77 PQO75:PQO77 QAK75:QAK77 QKG75:QKG77 QUC75:QUC77 RDY75:RDY77 RNU75:RNU77 RXQ75:RXQ77 SHM75:SHM77 SRI75:SRI77 TBE75:TBE77 TLA75:TLA77 TUW75:TUW77 UES75:UES77 UOO75:UOO77 UYK75:UYK77 VIG75:VIG77 VSC75:VSC77 WBY75:WBY77 WLU75:WLU77 WVQ75:WVQ77 I65611:I65613 JE65611:JE65613 TA65611:TA65613 ACW65611:ACW65613 AMS65611:AMS65613 AWO65611:AWO65613 BGK65611:BGK65613 BQG65611:BQG65613 CAC65611:CAC65613 CJY65611:CJY65613 CTU65611:CTU65613 DDQ65611:DDQ65613 DNM65611:DNM65613 DXI65611:DXI65613 EHE65611:EHE65613 ERA65611:ERA65613 FAW65611:FAW65613 FKS65611:FKS65613 FUO65611:FUO65613 GEK65611:GEK65613 GOG65611:GOG65613 GYC65611:GYC65613 HHY65611:HHY65613 HRU65611:HRU65613 IBQ65611:IBQ65613 ILM65611:ILM65613 IVI65611:IVI65613 JFE65611:JFE65613 JPA65611:JPA65613 JYW65611:JYW65613 KIS65611:KIS65613 KSO65611:KSO65613 LCK65611:LCK65613 LMG65611:LMG65613 LWC65611:LWC65613 MFY65611:MFY65613 MPU65611:MPU65613 MZQ65611:MZQ65613 NJM65611:NJM65613 NTI65611:NTI65613 ODE65611:ODE65613 ONA65611:ONA65613 OWW65611:OWW65613 PGS65611:PGS65613 PQO65611:PQO65613 QAK65611:QAK65613 QKG65611:QKG65613 QUC65611:QUC65613 RDY65611:RDY65613 RNU65611:RNU65613 RXQ65611:RXQ65613 SHM65611:SHM65613 SRI65611:SRI65613 TBE65611:TBE65613 TLA65611:TLA65613 TUW65611:TUW65613 UES65611:UES65613 UOO65611:UOO65613 UYK65611:UYK65613 VIG65611:VIG65613 VSC65611:VSC65613 WBY65611:WBY65613 WLU65611:WLU65613 WVQ65611:WVQ65613 I131147:I131149 JE131147:JE131149 TA131147:TA131149 ACW131147:ACW131149 AMS131147:AMS131149 AWO131147:AWO131149 BGK131147:BGK131149 BQG131147:BQG131149 CAC131147:CAC131149 CJY131147:CJY131149 CTU131147:CTU131149 DDQ131147:DDQ131149 DNM131147:DNM131149 DXI131147:DXI131149 EHE131147:EHE131149 ERA131147:ERA131149 FAW131147:FAW131149 FKS131147:FKS131149 FUO131147:FUO131149 GEK131147:GEK131149 GOG131147:GOG131149 GYC131147:GYC131149 HHY131147:HHY131149 HRU131147:HRU131149 IBQ131147:IBQ131149 ILM131147:ILM131149 IVI131147:IVI131149 JFE131147:JFE131149 JPA131147:JPA131149 JYW131147:JYW131149 KIS131147:KIS131149 KSO131147:KSO131149 LCK131147:LCK131149 LMG131147:LMG131149 LWC131147:LWC131149 MFY131147:MFY131149 MPU131147:MPU131149 MZQ131147:MZQ131149 NJM131147:NJM131149 NTI131147:NTI131149 ODE131147:ODE131149 ONA131147:ONA131149 OWW131147:OWW131149 PGS131147:PGS131149 PQO131147:PQO131149 QAK131147:QAK131149 QKG131147:QKG131149 QUC131147:QUC131149 RDY131147:RDY131149 RNU131147:RNU131149 RXQ131147:RXQ131149 SHM131147:SHM131149 SRI131147:SRI131149 TBE131147:TBE131149 TLA131147:TLA131149 TUW131147:TUW131149 UES131147:UES131149 UOO131147:UOO131149 UYK131147:UYK131149 VIG131147:VIG131149 VSC131147:VSC131149 WBY131147:WBY131149 WLU131147:WLU131149 WVQ131147:WVQ131149 I196683:I196685 JE196683:JE196685 TA196683:TA196685 ACW196683:ACW196685 AMS196683:AMS196685 AWO196683:AWO196685 BGK196683:BGK196685 BQG196683:BQG196685 CAC196683:CAC196685 CJY196683:CJY196685 CTU196683:CTU196685 DDQ196683:DDQ196685 DNM196683:DNM196685 DXI196683:DXI196685 EHE196683:EHE196685 ERA196683:ERA196685 FAW196683:FAW196685 FKS196683:FKS196685 FUO196683:FUO196685 GEK196683:GEK196685 GOG196683:GOG196685 GYC196683:GYC196685 HHY196683:HHY196685 HRU196683:HRU196685 IBQ196683:IBQ196685 ILM196683:ILM196685 IVI196683:IVI196685 JFE196683:JFE196685 JPA196683:JPA196685 JYW196683:JYW196685 KIS196683:KIS196685 KSO196683:KSO196685 LCK196683:LCK196685 LMG196683:LMG196685 LWC196683:LWC196685 MFY196683:MFY196685 MPU196683:MPU196685 MZQ196683:MZQ196685 NJM196683:NJM196685 NTI196683:NTI196685 ODE196683:ODE196685 ONA196683:ONA196685 OWW196683:OWW196685 PGS196683:PGS196685 PQO196683:PQO196685 QAK196683:QAK196685 QKG196683:QKG196685 QUC196683:QUC196685 RDY196683:RDY196685 RNU196683:RNU196685 RXQ196683:RXQ196685 SHM196683:SHM196685 SRI196683:SRI196685 TBE196683:TBE196685 TLA196683:TLA196685 TUW196683:TUW196685 UES196683:UES196685 UOO196683:UOO196685 UYK196683:UYK196685 VIG196683:VIG196685 VSC196683:VSC196685 WBY196683:WBY196685 WLU196683:WLU196685 WVQ196683:WVQ196685 I262219:I262221 JE262219:JE262221 TA262219:TA262221 ACW262219:ACW262221 AMS262219:AMS262221 AWO262219:AWO262221 BGK262219:BGK262221 BQG262219:BQG262221 CAC262219:CAC262221 CJY262219:CJY262221 CTU262219:CTU262221 DDQ262219:DDQ262221 DNM262219:DNM262221 DXI262219:DXI262221 EHE262219:EHE262221 ERA262219:ERA262221 FAW262219:FAW262221 FKS262219:FKS262221 FUO262219:FUO262221 GEK262219:GEK262221 GOG262219:GOG262221 GYC262219:GYC262221 HHY262219:HHY262221 HRU262219:HRU262221 IBQ262219:IBQ262221 ILM262219:ILM262221 IVI262219:IVI262221 JFE262219:JFE262221 JPA262219:JPA262221 JYW262219:JYW262221 KIS262219:KIS262221 KSO262219:KSO262221 LCK262219:LCK262221 LMG262219:LMG262221 LWC262219:LWC262221 MFY262219:MFY262221 MPU262219:MPU262221 MZQ262219:MZQ262221 NJM262219:NJM262221 NTI262219:NTI262221 ODE262219:ODE262221 ONA262219:ONA262221 OWW262219:OWW262221 PGS262219:PGS262221 PQO262219:PQO262221 QAK262219:QAK262221 QKG262219:QKG262221 QUC262219:QUC262221 RDY262219:RDY262221 RNU262219:RNU262221 RXQ262219:RXQ262221 SHM262219:SHM262221 SRI262219:SRI262221 TBE262219:TBE262221 TLA262219:TLA262221 TUW262219:TUW262221 UES262219:UES262221 UOO262219:UOO262221 UYK262219:UYK262221 VIG262219:VIG262221 VSC262219:VSC262221 WBY262219:WBY262221 WLU262219:WLU262221 WVQ262219:WVQ262221 I327755:I327757 JE327755:JE327757 TA327755:TA327757 ACW327755:ACW327757 AMS327755:AMS327757 AWO327755:AWO327757 BGK327755:BGK327757 BQG327755:BQG327757 CAC327755:CAC327757 CJY327755:CJY327757 CTU327755:CTU327757 DDQ327755:DDQ327757 DNM327755:DNM327757 DXI327755:DXI327757 EHE327755:EHE327757 ERA327755:ERA327757 FAW327755:FAW327757 FKS327755:FKS327757 FUO327755:FUO327757 GEK327755:GEK327757 GOG327755:GOG327757 GYC327755:GYC327757 HHY327755:HHY327757 HRU327755:HRU327757 IBQ327755:IBQ327757 ILM327755:ILM327757 IVI327755:IVI327757 JFE327755:JFE327757 JPA327755:JPA327757 JYW327755:JYW327757 KIS327755:KIS327757 KSO327755:KSO327757 LCK327755:LCK327757 LMG327755:LMG327757 LWC327755:LWC327757 MFY327755:MFY327757 MPU327755:MPU327757 MZQ327755:MZQ327757 NJM327755:NJM327757 NTI327755:NTI327757 ODE327755:ODE327757 ONA327755:ONA327757 OWW327755:OWW327757 PGS327755:PGS327757 PQO327755:PQO327757 QAK327755:QAK327757 QKG327755:QKG327757 QUC327755:QUC327757 RDY327755:RDY327757 RNU327755:RNU327757 RXQ327755:RXQ327757 SHM327755:SHM327757 SRI327755:SRI327757 TBE327755:TBE327757 TLA327755:TLA327757 TUW327755:TUW327757 UES327755:UES327757 UOO327755:UOO327757 UYK327755:UYK327757 VIG327755:VIG327757 VSC327755:VSC327757 WBY327755:WBY327757 WLU327755:WLU327757 WVQ327755:WVQ327757 I393291:I393293 JE393291:JE393293 TA393291:TA393293 ACW393291:ACW393293 AMS393291:AMS393293 AWO393291:AWO393293 BGK393291:BGK393293 BQG393291:BQG393293 CAC393291:CAC393293 CJY393291:CJY393293 CTU393291:CTU393293 DDQ393291:DDQ393293 DNM393291:DNM393293 DXI393291:DXI393293 EHE393291:EHE393293 ERA393291:ERA393293 FAW393291:FAW393293 FKS393291:FKS393293 FUO393291:FUO393293 GEK393291:GEK393293 GOG393291:GOG393293 GYC393291:GYC393293 HHY393291:HHY393293 HRU393291:HRU393293 IBQ393291:IBQ393293 ILM393291:ILM393293 IVI393291:IVI393293 JFE393291:JFE393293 JPA393291:JPA393293 JYW393291:JYW393293 KIS393291:KIS393293 KSO393291:KSO393293 LCK393291:LCK393293 LMG393291:LMG393293 LWC393291:LWC393293 MFY393291:MFY393293 MPU393291:MPU393293 MZQ393291:MZQ393293 NJM393291:NJM393293 NTI393291:NTI393293 ODE393291:ODE393293 ONA393291:ONA393293 OWW393291:OWW393293 PGS393291:PGS393293 PQO393291:PQO393293 QAK393291:QAK393293 QKG393291:QKG393293 QUC393291:QUC393293 RDY393291:RDY393293 RNU393291:RNU393293 RXQ393291:RXQ393293 SHM393291:SHM393293 SRI393291:SRI393293 TBE393291:TBE393293 TLA393291:TLA393293 TUW393291:TUW393293 UES393291:UES393293 UOO393291:UOO393293 UYK393291:UYK393293 VIG393291:VIG393293 VSC393291:VSC393293 WBY393291:WBY393293 WLU393291:WLU393293 WVQ393291:WVQ393293 I458827:I458829 JE458827:JE458829 TA458827:TA458829 ACW458827:ACW458829 AMS458827:AMS458829 AWO458827:AWO458829 BGK458827:BGK458829 BQG458827:BQG458829 CAC458827:CAC458829 CJY458827:CJY458829 CTU458827:CTU458829 DDQ458827:DDQ458829 DNM458827:DNM458829 DXI458827:DXI458829 EHE458827:EHE458829 ERA458827:ERA458829 FAW458827:FAW458829 FKS458827:FKS458829 FUO458827:FUO458829 GEK458827:GEK458829 GOG458827:GOG458829 GYC458827:GYC458829 HHY458827:HHY458829 HRU458827:HRU458829 IBQ458827:IBQ458829 ILM458827:ILM458829 IVI458827:IVI458829 JFE458827:JFE458829 JPA458827:JPA458829 JYW458827:JYW458829 KIS458827:KIS458829 KSO458827:KSO458829 LCK458827:LCK458829 LMG458827:LMG458829 LWC458827:LWC458829 MFY458827:MFY458829 MPU458827:MPU458829 MZQ458827:MZQ458829 NJM458827:NJM458829 NTI458827:NTI458829 ODE458827:ODE458829 ONA458827:ONA458829 OWW458827:OWW458829 PGS458827:PGS458829 PQO458827:PQO458829 QAK458827:QAK458829 QKG458827:QKG458829 QUC458827:QUC458829 RDY458827:RDY458829 RNU458827:RNU458829 RXQ458827:RXQ458829 SHM458827:SHM458829 SRI458827:SRI458829 TBE458827:TBE458829 TLA458827:TLA458829 TUW458827:TUW458829 UES458827:UES458829 UOO458827:UOO458829 UYK458827:UYK458829 VIG458827:VIG458829 VSC458827:VSC458829 WBY458827:WBY458829 WLU458827:WLU458829 WVQ458827:WVQ458829 I524363:I524365 JE524363:JE524365 TA524363:TA524365 ACW524363:ACW524365 AMS524363:AMS524365 AWO524363:AWO524365 BGK524363:BGK524365 BQG524363:BQG524365 CAC524363:CAC524365 CJY524363:CJY524365 CTU524363:CTU524365 DDQ524363:DDQ524365 DNM524363:DNM524365 DXI524363:DXI524365 EHE524363:EHE524365 ERA524363:ERA524365 FAW524363:FAW524365 FKS524363:FKS524365 FUO524363:FUO524365 GEK524363:GEK524365 GOG524363:GOG524365 GYC524363:GYC524365 HHY524363:HHY524365 HRU524363:HRU524365 IBQ524363:IBQ524365 ILM524363:ILM524365 IVI524363:IVI524365 JFE524363:JFE524365 JPA524363:JPA524365 JYW524363:JYW524365 KIS524363:KIS524365 KSO524363:KSO524365 LCK524363:LCK524365 LMG524363:LMG524365 LWC524363:LWC524365 MFY524363:MFY524365 MPU524363:MPU524365 MZQ524363:MZQ524365 NJM524363:NJM524365 NTI524363:NTI524365 ODE524363:ODE524365 ONA524363:ONA524365 OWW524363:OWW524365 PGS524363:PGS524365 PQO524363:PQO524365 QAK524363:QAK524365 QKG524363:QKG524365 QUC524363:QUC524365 RDY524363:RDY524365 RNU524363:RNU524365 RXQ524363:RXQ524365 SHM524363:SHM524365 SRI524363:SRI524365 TBE524363:TBE524365 TLA524363:TLA524365 TUW524363:TUW524365 UES524363:UES524365 UOO524363:UOO524365 UYK524363:UYK524365 VIG524363:VIG524365 VSC524363:VSC524365 WBY524363:WBY524365 WLU524363:WLU524365 WVQ524363:WVQ524365 I589899:I589901 JE589899:JE589901 TA589899:TA589901 ACW589899:ACW589901 AMS589899:AMS589901 AWO589899:AWO589901 BGK589899:BGK589901 BQG589899:BQG589901 CAC589899:CAC589901 CJY589899:CJY589901 CTU589899:CTU589901 DDQ589899:DDQ589901 DNM589899:DNM589901 DXI589899:DXI589901 EHE589899:EHE589901 ERA589899:ERA589901 FAW589899:FAW589901 FKS589899:FKS589901 FUO589899:FUO589901 GEK589899:GEK589901 GOG589899:GOG589901 GYC589899:GYC589901 HHY589899:HHY589901 HRU589899:HRU589901 IBQ589899:IBQ589901 ILM589899:ILM589901 IVI589899:IVI589901 JFE589899:JFE589901 JPA589899:JPA589901 JYW589899:JYW589901 KIS589899:KIS589901 KSO589899:KSO589901 LCK589899:LCK589901 LMG589899:LMG589901 LWC589899:LWC589901 MFY589899:MFY589901 MPU589899:MPU589901 MZQ589899:MZQ589901 NJM589899:NJM589901 NTI589899:NTI589901 ODE589899:ODE589901 ONA589899:ONA589901 OWW589899:OWW589901 PGS589899:PGS589901 PQO589899:PQO589901 QAK589899:QAK589901 QKG589899:QKG589901 QUC589899:QUC589901 RDY589899:RDY589901 RNU589899:RNU589901 RXQ589899:RXQ589901 SHM589899:SHM589901 SRI589899:SRI589901 TBE589899:TBE589901 TLA589899:TLA589901 TUW589899:TUW589901 UES589899:UES589901 UOO589899:UOO589901 UYK589899:UYK589901 VIG589899:VIG589901 VSC589899:VSC589901 WBY589899:WBY589901 WLU589899:WLU589901 WVQ589899:WVQ589901 I655435:I655437 JE655435:JE655437 TA655435:TA655437 ACW655435:ACW655437 AMS655435:AMS655437 AWO655435:AWO655437 BGK655435:BGK655437 BQG655435:BQG655437 CAC655435:CAC655437 CJY655435:CJY655437 CTU655435:CTU655437 DDQ655435:DDQ655437 DNM655435:DNM655437 DXI655435:DXI655437 EHE655435:EHE655437 ERA655435:ERA655437 FAW655435:FAW655437 FKS655435:FKS655437 FUO655435:FUO655437 GEK655435:GEK655437 GOG655435:GOG655437 GYC655435:GYC655437 HHY655435:HHY655437 HRU655435:HRU655437 IBQ655435:IBQ655437 ILM655435:ILM655437 IVI655435:IVI655437 JFE655435:JFE655437 JPA655435:JPA655437 JYW655435:JYW655437 KIS655435:KIS655437 KSO655435:KSO655437 LCK655435:LCK655437 LMG655435:LMG655437 LWC655435:LWC655437 MFY655435:MFY655437 MPU655435:MPU655437 MZQ655435:MZQ655437 NJM655435:NJM655437 NTI655435:NTI655437 ODE655435:ODE655437 ONA655435:ONA655437 OWW655435:OWW655437 PGS655435:PGS655437 PQO655435:PQO655437 QAK655435:QAK655437 QKG655435:QKG655437 QUC655435:QUC655437 RDY655435:RDY655437 RNU655435:RNU655437 RXQ655435:RXQ655437 SHM655435:SHM655437 SRI655435:SRI655437 TBE655435:TBE655437 TLA655435:TLA655437 TUW655435:TUW655437 UES655435:UES655437 UOO655435:UOO655437 UYK655435:UYK655437 VIG655435:VIG655437 VSC655435:VSC655437 WBY655435:WBY655437 WLU655435:WLU655437 WVQ655435:WVQ655437 I720971:I720973 JE720971:JE720973 TA720971:TA720973 ACW720971:ACW720973 AMS720971:AMS720973 AWO720971:AWO720973 BGK720971:BGK720973 BQG720971:BQG720973 CAC720971:CAC720973 CJY720971:CJY720973 CTU720971:CTU720973 DDQ720971:DDQ720973 DNM720971:DNM720973 DXI720971:DXI720973 EHE720971:EHE720973 ERA720971:ERA720973 FAW720971:FAW720973 FKS720971:FKS720973 FUO720971:FUO720973 GEK720971:GEK720973 GOG720971:GOG720973 GYC720971:GYC720973 HHY720971:HHY720973 HRU720971:HRU720973 IBQ720971:IBQ720973 ILM720971:ILM720973 IVI720971:IVI720973 JFE720971:JFE720973 JPA720971:JPA720973 JYW720971:JYW720973 KIS720971:KIS720973 KSO720971:KSO720973 LCK720971:LCK720973 LMG720971:LMG720973 LWC720971:LWC720973 MFY720971:MFY720973 MPU720971:MPU720973 MZQ720971:MZQ720973 NJM720971:NJM720973 NTI720971:NTI720973 ODE720971:ODE720973 ONA720971:ONA720973 OWW720971:OWW720973 PGS720971:PGS720973 PQO720971:PQO720973 QAK720971:QAK720973 QKG720971:QKG720973 QUC720971:QUC720973 RDY720971:RDY720973 RNU720971:RNU720973 RXQ720971:RXQ720973 SHM720971:SHM720973 SRI720971:SRI720973 TBE720971:TBE720973 TLA720971:TLA720973 TUW720971:TUW720973 UES720971:UES720973 UOO720971:UOO720973 UYK720971:UYK720973 VIG720971:VIG720973 VSC720971:VSC720973 WBY720971:WBY720973 WLU720971:WLU720973 WVQ720971:WVQ720973 I786507:I786509 JE786507:JE786509 TA786507:TA786509 ACW786507:ACW786509 AMS786507:AMS786509 AWO786507:AWO786509 BGK786507:BGK786509 BQG786507:BQG786509 CAC786507:CAC786509 CJY786507:CJY786509 CTU786507:CTU786509 DDQ786507:DDQ786509 DNM786507:DNM786509 DXI786507:DXI786509 EHE786507:EHE786509 ERA786507:ERA786509 FAW786507:FAW786509 FKS786507:FKS786509 FUO786507:FUO786509 GEK786507:GEK786509 GOG786507:GOG786509 GYC786507:GYC786509 HHY786507:HHY786509 HRU786507:HRU786509 IBQ786507:IBQ786509 ILM786507:ILM786509 IVI786507:IVI786509 JFE786507:JFE786509 JPA786507:JPA786509 JYW786507:JYW786509 KIS786507:KIS786509 KSO786507:KSO786509 LCK786507:LCK786509 LMG786507:LMG786509 LWC786507:LWC786509 MFY786507:MFY786509 MPU786507:MPU786509 MZQ786507:MZQ786509 NJM786507:NJM786509 NTI786507:NTI786509 ODE786507:ODE786509 ONA786507:ONA786509 OWW786507:OWW786509 PGS786507:PGS786509 PQO786507:PQO786509 QAK786507:QAK786509 QKG786507:QKG786509 QUC786507:QUC786509 RDY786507:RDY786509 RNU786507:RNU786509 RXQ786507:RXQ786509 SHM786507:SHM786509 SRI786507:SRI786509 TBE786507:TBE786509 TLA786507:TLA786509 TUW786507:TUW786509 UES786507:UES786509 UOO786507:UOO786509 UYK786507:UYK786509 VIG786507:VIG786509 VSC786507:VSC786509 WBY786507:WBY786509 WLU786507:WLU786509 WVQ786507:WVQ786509 I852043:I852045 JE852043:JE852045 TA852043:TA852045 ACW852043:ACW852045 AMS852043:AMS852045 AWO852043:AWO852045 BGK852043:BGK852045 BQG852043:BQG852045 CAC852043:CAC852045 CJY852043:CJY852045 CTU852043:CTU852045 DDQ852043:DDQ852045 DNM852043:DNM852045 DXI852043:DXI852045 EHE852043:EHE852045 ERA852043:ERA852045 FAW852043:FAW852045 FKS852043:FKS852045 FUO852043:FUO852045 GEK852043:GEK852045 GOG852043:GOG852045 GYC852043:GYC852045 HHY852043:HHY852045 HRU852043:HRU852045 IBQ852043:IBQ852045 ILM852043:ILM852045 IVI852043:IVI852045 JFE852043:JFE852045 JPA852043:JPA852045 JYW852043:JYW852045 KIS852043:KIS852045 KSO852043:KSO852045 LCK852043:LCK852045 LMG852043:LMG852045 LWC852043:LWC852045 MFY852043:MFY852045 MPU852043:MPU852045 MZQ852043:MZQ852045 NJM852043:NJM852045 NTI852043:NTI852045 ODE852043:ODE852045 ONA852043:ONA852045 OWW852043:OWW852045 PGS852043:PGS852045 PQO852043:PQO852045 QAK852043:QAK852045 QKG852043:QKG852045 QUC852043:QUC852045 RDY852043:RDY852045 RNU852043:RNU852045 RXQ852043:RXQ852045 SHM852043:SHM852045 SRI852043:SRI852045 TBE852043:TBE852045 TLA852043:TLA852045 TUW852043:TUW852045 UES852043:UES852045 UOO852043:UOO852045 UYK852043:UYK852045 VIG852043:VIG852045 VSC852043:VSC852045 WBY852043:WBY852045 WLU852043:WLU852045 WVQ852043:WVQ852045 I917579:I917581 JE917579:JE917581 TA917579:TA917581 ACW917579:ACW917581 AMS917579:AMS917581 AWO917579:AWO917581 BGK917579:BGK917581 BQG917579:BQG917581 CAC917579:CAC917581 CJY917579:CJY917581 CTU917579:CTU917581 DDQ917579:DDQ917581 DNM917579:DNM917581 DXI917579:DXI917581 EHE917579:EHE917581 ERA917579:ERA917581 FAW917579:FAW917581 FKS917579:FKS917581 FUO917579:FUO917581 GEK917579:GEK917581 GOG917579:GOG917581 GYC917579:GYC917581 HHY917579:HHY917581 HRU917579:HRU917581 IBQ917579:IBQ917581 ILM917579:ILM917581 IVI917579:IVI917581 JFE917579:JFE917581 JPA917579:JPA917581 JYW917579:JYW917581 KIS917579:KIS917581 KSO917579:KSO917581 LCK917579:LCK917581 LMG917579:LMG917581 LWC917579:LWC917581 MFY917579:MFY917581 MPU917579:MPU917581 MZQ917579:MZQ917581 NJM917579:NJM917581 NTI917579:NTI917581 ODE917579:ODE917581 ONA917579:ONA917581 OWW917579:OWW917581 PGS917579:PGS917581 PQO917579:PQO917581 QAK917579:QAK917581 QKG917579:QKG917581 QUC917579:QUC917581 RDY917579:RDY917581 RNU917579:RNU917581 RXQ917579:RXQ917581 SHM917579:SHM917581 SRI917579:SRI917581 TBE917579:TBE917581 TLA917579:TLA917581 TUW917579:TUW917581 UES917579:UES917581 UOO917579:UOO917581 UYK917579:UYK917581 VIG917579:VIG917581 VSC917579:VSC917581 WBY917579:WBY917581 WLU917579:WLU917581 WVQ917579:WVQ917581 I983115:I983117 JE983115:JE983117 TA983115:TA983117 ACW983115:ACW983117 AMS983115:AMS983117 AWO983115:AWO983117 BGK983115:BGK983117 BQG983115:BQG983117 CAC983115:CAC983117 CJY983115:CJY983117 CTU983115:CTU983117 DDQ983115:DDQ983117 DNM983115:DNM983117 DXI983115:DXI983117 EHE983115:EHE983117 ERA983115:ERA983117 FAW983115:FAW983117 FKS983115:FKS983117 FUO983115:FUO983117 GEK983115:GEK983117 GOG983115:GOG983117 GYC983115:GYC983117 HHY983115:HHY983117 HRU983115:HRU983117 IBQ983115:IBQ983117 ILM983115:ILM983117 IVI983115:IVI983117 JFE983115:JFE983117 JPA983115:JPA983117 JYW983115:JYW983117 KIS983115:KIS983117 KSO983115:KSO983117 LCK983115:LCK983117 LMG983115:LMG983117 LWC983115:LWC983117 MFY983115:MFY983117 MPU983115:MPU983117 MZQ983115:MZQ983117 NJM983115:NJM983117 NTI983115:NTI983117 ODE983115:ODE983117 ONA983115:ONA983117 OWW983115:OWW983117 PGS983115:PGS983117 PQO983115:PQO983117 QAK983115:QAK983117 QKG983115:QKG983117 QUC983115:QUC983117 RDY983115:RDY983117 RNU983115:RNU983117 RXQ983115:RXQ983117 SHM983115:SHM983117 SRI983115:SRI983117 TBE983115:TBE983117 TLA983115:TLA983117 TUW983115:TUW983117 UES983115:UES983117 UOO983115:UOO983117 UYK983115:UYK983117 VIG983115:VIG983117 VSC983115:VSC983117 WBY983115:WBY983117 WLU983115:WLU983117 WVQ983115:WVQ983117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I131102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I196638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I262174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I327710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I393246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I458782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I524318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I589854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I655390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I720926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I786462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I851998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I917534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I983070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I32:I45 JE32:JE45 TA32:TA45 ACW32:ACW45 AMS32:AMS45 AWO32:AWO45 BGK32:BGK45 BQG32:BQG45 CAC32:CAC45 CJY32:CJY45 CTU32:CTU45 DDQ32:DDQ45 DNM32:DNM45 DXI32:DXI45 EHE32:EHE45 ERA32:ERA45 FAW32:FAW45 FKS32:FKS45 FUO32:FUO45 GEK32:GEK45 GOG32:GOG45 GYC32:GYC45 HHY32:HHY45 HRU32:HRU45 IBQ32:IBQ45 ILM32:ILM45 IVI32:IVI45 JFE32:JFE45 JPA32:JPA45 JYW32:JYW45 KIS32:KIS45 KSO32:KSO45 LCK32:LCK45 LMG32:LMG45 LWC32:LWC45 MFY32:MFY45 MPU32:MPU45 MZQ32:MZQ45 NJM32:NJM45 NTI32:NTI45 ODE32:ODE45 ONA32:ONA45 OWW32:OWW45 PGS32:PGS45 PQO32:PQO45 QAK32:QAK45 QKG32:QKG45 QUC32:QUC45 RDY32:RDY45 RNU32:RNU45 RXQ32:RXQ45 SHM32:SHM45 SRI32:SRI45 TBE32:TBE45 TLA32:TLA45 TUW32:TUW45 UES32:UES45 UOO32:UOO45 UYK32:UYK45 VIG32:VIG45 VSC32:VSC45 WBY32:WBY45 WLU32:WLU45 WVQ32:WVQ45 I65568:I65581 JE65568:JE65581 TA65568:TA65581 ACW65568:ACW65581 AMS65568:AMS65581 AWO65568:AWO65581 BGK65568:BGK65581 BQG65568:BQG65581 CAC65568:CAC65581 CJY65568:CJY65581 CTU65568:CTU65581 DDQ65568:DDQ65581 DNM65568:DNM65581 DXI65568:DXI65581 EHE65568:EHE65581 ERA65568:ERA65581 FAW65568:FAW65581 FKS65568:FKS65581 FUO65568:FUO65581 GEK65568:GEK65581 GOG65568:GOG65581 GYC65568:GYC65581 HHY65568:HHY65581 HRU65568:HRU65581 IBQ65568:IBQ65581 ILM65568:ILM65581 IVI65568:IVI65581 JFE65568:JFE65581 JPA65568:JPA65581 JYW65568:JYW65581 KIS65568:KIS65581 KSO65568:KSO65581 LCK65568:LCK65581 LMG65568:LMG65581 LWC65568:LWC65581 MFY65568:MFY65581 MPU65568:MPU65581 MZQ65568:MZQ65581 NJM65568:NJM65581 NTI65568:NTI65581 ODE65568:ODE65581 ONA65568:ONA65581 OWW65568:OWW65581 PGS65568:PGS65581 PQO65568:PQO65581 QAK65568:QAK65581 QKG65568:QKG65581 QUC65568:QUC65581 RDY65568:RDY65581 RNU65568:RNU65581 RXQ65568:RXQ65581 SHM65568:SHM65581 SRI65568:SRI65581 TBE65568:TBE65581 TLA65568:TLA65581 TUW65568:TUW65581 UES65568:UES65581 UOO65568:UOO65581 UYK65568:UYK65581 VIG65568:VIG65581 VSC65568:VSC65581 WBY65568:WBY65581 WLU65568:WLU65581 WVQ65568:WVQ65581 I131104:I131117 JE131104:JE131117 TA131104:TA131117 ACW131104:ACW131117 AMS131104:AMS131117 AWO131104:AWO131117 BGK131104:BGK131117 BQG131104:BQG131117 CAC131104:CAC131117 CJY131104:CJY131117 CTU131104:CTU131117 DDQ131104:DDQ131117 DNM131104:DNM131117 DXI131104:DXI131117 EHE131104:EHE131117 ERA131104:ERA131117 FAW131104:FAW131117 FKS131104:FKS131117 FUO131104:FUO131117 GEK131104:GEK131117 GOG131104:GOG131117 GYC131104:GYC131117 HHY131104:HHY131117 HRU131104:HRU131117 IBQ131104:IBQ131117 ILM131104:ILM131117 IVI131104:IVI131117 JFE131104:JFE131117 JPA131104:JPA131117 JYW131104:JYW131117 KIS131104:KIS131117 KSO131104:KSO131117 LCK131104:LCK131117 LMG131104:LMG131117 LWC131104:LWC131117 MFY131104:MFY131117 MPU131104:MPU131117 MZQ131104:MZQ131117 NJM131104:NJM131117 NTI131104:NTI131117 ODE131104:ODE131117 ONA131104:ONA131117 OWW131104:OWW131117 PGS131104:PGS131117 PQO131104:PQO131117 QAK131104:QAK131117 QKG131104:QKG131117 QUC131104:QUC131117 RDY131104:RDY131117 RNU131104:RNU131117 RXQ131104:RXQ131117 SHM131104:SHM131117 SRI131104:SRI131117 TBE131104:TBE131117 TLA131104:TLA131117 TUW131104:TUW131117 UES131104:UES131117 UOO131104:UOO131117 UYK131104:UYK131117 VIG131104:VIG131117 VSC131104:VSC131117 WBY131104:WBY131117 WLU131104:WLU131117 WVQ131104:WVQ131117 I196640:I196653 JE196640:JE196653 TA196640:TA196653 ACW196640:ACW196653 AMS196640:AMS196653 AWO196640:AWO196653 BGK196640:BGK196653 BQG196640:BQG196653 CAC196640:CAC196653 CJY196640:CJY196653 CTU196640:CTU196653 DDQ196640:DDQ196653 DNM196640:DNM196653 DXI196640:DXI196653 EHE196640:EHE196653 ERA196640:ERA196653 FAW196640:FAW196653 FKS196640:FKS196653 FUO196640:FUO196653 GEK196640:GEK196653 GOG196640:GOG196653 GYC196640:GYC196653 HHY196640:HHY196653 HRU196640:HRU196653 IBQ196640:IBQ196653 ILM196640:ILM196653 IVI196640:IVI196653 JFE196640:JFE196653 JPA196640:JPA196653 JYW196640:JYW196653 KIS196640:KIS196653 KSO196640:KSO196653 LCK196640:LCK196653 LMG196640:LMG196653 LWC196640:LWC196653 MFY196640:MFY196653 MPU196640:MPU196653 MZQ196640:MZQ196653 NJM196640:NJM196653 NTI196640:NTI196653 ODE196640:ODE196653 ONA196640:ONA196653 OWW196640:OWW196653 PGS196640:PGS196653 PQO196640:PQO196653 QAK196640:QAK196653 QKG196640:QKG196653 QUC196640:QUC196653 RDY196640:RDY196653 RNU196640:RNU196653 RXQ196640:RXQ196653 SHM196640:SHM196653 SRI196640:SRI196653 TBE196640:TBE196653 TLA196640:TLA196653 TUW196640:TUW196653 UES196640:UES196653 UOO196640:UOO196653 UYK196640:UYK196653 VIG196640:VIG196653 VSC196640:VSC196653 WBY196640:WBY196653 WLU196640:WLU196653 WVQ196640:WVQ196653 I262176:I262189 JE262176:JE262189 TA262176:TA262189 ACW262176:ACW262189 AMS262176:AMS262189 AWO262176:AWO262189 BGK262176:BGK262189 BQG262176:BQG262189 CAC262176:CAC262189 CJY262176:CJY262189 CTU262176:CTU262189 DDQ262176:DDQ262189 DNM262176:DNM262189 DXI262176:DXI262189 EHE262176:EHE262189 ERA262176:ERA262189 FAW262176:FAW262189 FKS262176:FKS262189 FUO262176:FUO262189 GEK262176:GEK262189 GOG262176:GOG262189 GYC262176:GYC262189 HHY262176:HHY262189 HRU262176:HRU262189 IBQ262176:IBQ262189 ILM262176:ILM262189 IVI262176:IVI262189 JFE262176:JFE262189 JPA262176:JPA262189 JYW262176:JYW262189 KIS262176:KIS262189 KSO262176:KSO262189 LCK262176:LCK262189 LMG262176:LMG262189 LWC262176:LWC262189 MFY262176:MFY262189 MPU262176:MPU262189 MZQ262176:MZQ262189 NJM262176:NJM262189 NTI262176:NTI262189 ODE262176:ODE262189 ONA262176:ONA262189 OWW262176:OWW262189 PGS262176:PGS262189 PQO262176:PQO262189 QAK262176:QAK262189 QKG262176:QKG262189 QUC262176:QUC262189 RDY262176:RDY262189 RNU262176:RNU262189 RXQ262176:RXQ262189 SHM262176:SHM262189 SRI262176:SRI262189 TBE262176:TBE262189 TLA262176:TLA262189 TUW262176:TUW262189 UES262176:UES262189 UOO262176:UOO262189 UYK262176:UYK262189 VIG262176:VIG262189 VSC262176:VSC262189 WBY262176:WBY262189 WLU262176:WLU262189 WVQ262176:WVQ262189 I327712:I327725 JE327712:JE327725 TA327712:TA327725 ACW327712:ACW327725 AMS327712:AMS327725 AWO327712:AWO327725 BGK327712:BGK327725 BQG327712:BQG327725 CAC327712:CAC327725 CJY327712:CJY327725 CTU327712:CTU327725 DDQ327712:DDQ327725 DNM327712:DNM327725 DXI327712:DXI327725 EHE327712:EHE327725 ERA327712:ERA327725 FAW327712:FAW327725 FKS327712:FKS327725 FUO327712:FUO327725 GEK327712:GEK327725 GOG327712:GOG327725 GYC327712:GYC327725 HHY327712:HHY327725 HRU327712:HRU327725 IBQ327712:IBQ327725 ILM327712:ILM327725 IVI327712:IVI327725 JFE327712:JFE327725 JPA327712:JPA327725 JYW327712:JYW327725 KIS327712:KIS327725 KSO327712:KSO327725 LCK327712:LCK327725 LMG327712:LMG327725 LWC327712:LWC327725 MFY327712:MFY327725 MPU327712:MPU327725 MZQ327712:MZQ327725 NJM327712:NJM327725 NTI327712:NTI327725 ODE327712:ODE327725 ONA327712:ONA327725 OWW327712:OWW327725 PGS327712:PGS327725 PQO327712:PQO327725 QAK327712:QAK327725 QKG327712:QKG327725 QUC327712:QUC327725 RDY327712:RDY327725 RNU327712:RNU327725 RXQ327712:RXQ327725 SHM327712:SHM327725 SRI327712:SRI327725 TBE327712:TBE327725 TLA327712:TLA327725 TUW327712:TUW327725 UES327712:UES327725 UOO327712:UOO327725 UYK327712:UYK327725 VIG327712:VIG327725 VSC327712:VSC327725 WBY327712:WBY327725 WLU327712:WLU327725 WVQ327712:WVQ327725 I393248:I393261 JE393248:JE393261 TA393248:TA393261 ACW393248:ACW393261 AMS393248:AMS393261 AWO393248:AWO393261 BGK393248:BGK393261 BQG393248:BQG393261 CAC393248:CAC393261 CJY393248:CJY393261 CTU393248:CTU393261 DDQ393248:DDQ393261 DNM393248:DNM393261 DXI393248:DXI393261 EHE393248:EHE393261 ERA393248:ERA393261 FAW393248:FAW393261 FKS393248:FKS393261 FUO393248:FUO393261 GEK393248:GEK393261 GOG393248:GOG393261 GYC393248:GYC393261 HHY393248:HHY393261 HRU393248:HRU393261 IBQ393248:IBQ393261 ILM393248:ILM393261 IVI393248:IVI393261 JFE393248:JFE393261 JPA393248:JPA393261 JYW393248:JYW393261 KIS393248:KIS393261 KSO393248:KSO393261 LCK393248:LCK393261 LMG393248:LMG393261 LWC393248:LWC393261 MFY393248:MFY393261 MPU393248:MPU393261 MZQ393248:MZQ393261 NJM393248:NJM393261 NTI393248:NTI393261 ODE393248:ODE393261 ONA393248:ONA393261 OWW393248:OWW393261 PGS393248:PGS393261 PQO393248:PQO393261 QAK393248:QAK393261 QKG393248:QKG393261 QUC393248:QUC393261 RDY393248:RDY393261 RNU393248:RNU393261 RXQ393248:RXQ393261 SHM393248:SHM393261 SRI393248:SRI393261 TBE393248:TBE393261 TLA393248:TLA393261 TUW393248:TUW393261 UES393248:UES393261 UOO393248:UOO393261 UYK393248:UYK393261 VIG393248:VIG393261 VSC393248:VSC393261 WBY393248:WBY393261 WLU393248:WLU393261 WVQ393248:WVQ393261 I458784:I458797 JE458784:JE458797 TA458784:TA458797 ACW458784:ACW458797 AMS458784:AMS458797 AWO458784:AWO458797 BGK458784:BGK458797 BQG458784:BQG458797 CAC458784:CAC458797 CJY458784:CJY458797 CTU458784:CTU458797 DDQ458784:DDQ458797 DNM458784:DNM458797 DXI458784:DXI458797 EHE458784:EHE458797 ERA458784:ERA458797 FAW458784:FAW458797 FKS458784:FKS458797 FUO458784:FUO458797 GEK458784:GEK458797 GOG458784:GOG458797 GYC458784:GYC458797 HHY458784:HHY458797 HRU458784:HRU458797 IBQ458784:IBQ458797 ILM458784:ILM458797 IVI458784:IVI458797 JFE458784:JFE458797 JPA458784:JPA458797 JYW458784:JYW458797 KIS458784:KIS458797 KSO458784:KSO458797 LCK458784:LCK458797 LMG458784:LMG458797 LWC458784:LWC458797 MFY458784:MFY458797 MPU458784:MPU458797 MZQ458784:MZQ458797 NJM458784:NJM458797 NTI458784:NTI458797 ODE458784:ODE458797 ONA458784:ONA458797 OWW458784:OWW458797 PGS458784:PGS458797 PQO458784:PQO458797 QAK458784:QAK458797 QKG458784:QKG458797 QUC458784:QUC458797 RDY458784:RDY458797 RNU458784:RNU458797 RXQ458784:RXQ458797 SHM458784:SHM458797 SRI458784:SRI458797 TBE458784:TBE458797 TLA458784:TLA458797 TUW458784:TUW458797 UES458784:UES458797 UOO458784:UOO458797 UYK458784:UYK458797 VIG458784:VIG458797 VSC458784:VSC458797 WBY458784:WBY458797 WLU458784:WLU458797 WVQ458784:WVQ458797 I524320:I524333 JE524320:JE524333 TA524320:TA524333 ACW524320:ACW524333 AMS524320:AMS524333 AWO524320:AWO524333 BGK524320:BGK524333 BQG524320:BQG524333 CAC524320:CAC524333 CJY524320:CJY524333 CTU524320:CTU524333 DDQ524320:DDQ524333 DNM524320:DNM524333 DXI524320:DXI524333 EHE524320:EHE524333 ERA524320:ERA524333 FAW524320:FAW524333 FKS524320:FKS524333 FUO524320:FUO524333 GEK524320:GEK524333 GOG524320:GOG524333 GYC524320:GYC524333 HHY524320:HHY524333 HRU524320:HRU524333 IBQ524320:IBQ524333 ILM524320:ILM524333 IVI524320:IVI524333 JFE524320:JFE524333 JPA524320:JPA524333 JYW524320:JYW524333 KIS524320:KIS524333 KSO524320:KSO524333 LCK524320:LCK524333 LMG524320:LMG524333 LWC524320:LWC524333 MFY524320:MFY524333 MPU524320:MPU524333 MZQ524320:MZQ524333 NJM524320:NJM524333 NTI524320:NTI524333 ODE524320:ODE524333 ONA524320:ONA524333 OWW524320:OWW524333 PGS524320:PGS524333 PQO524320:PQO524333 QAK524320:QAK524333 QKG524320:QKG524333 QUC524320:QUC524333 RDY524320:RDY524333 RNU524320:RNU524333 RXQ524320:RXQ524333 SHM524320:SHM524333 SRI524320:SRI524333 TBE524320:TBE524333 TLA524320:TLA524333 TUW524320:TUW524333 UES524320:UES524333 UOO524320:UOO524333 UYK524320:UYK524333 VIG524320:VIG524333 VSC524320:VSC524333 WBY524320:WBY524333 WLU524320:WLU524333 WVQ524320:WVQ524333 I589856:I589869 JE589856:JE589869 TA589856:TA589869 ACW589856:ACW589869 AMS589856:AMS589869 AWO589856:AWO589869 BGK589856:BGK589869 BQG589856:BQG589869 CAC589856:CAC589869 CJY589856:CJY589869 CTU589856:CTU589869 DDQ589856:DDQ589869 DNM589856:DNM589869 DXI589856:DXI589869 EHE589856:EHE589869 ERA589856:ERA589869 FAW589856:FAW589869 FKS589856:FKS589869 FUO589856:FUO589869 GEK589856:GEK589869 GOG589856:GOG589869 GYC589856:GYC589869 HHY589856:HHY589869 HRU589856:HRU589869 IBQ589856:IBQ589869 ILM589856:ILM589869 IVI589856:IVI589869 JFE589856:JFE589869 JPA589856:JPA589869 JYW589856:JYW589869 KIS589856:KIS589869 KSO589856:KSO589869 LCK589856:LCK589869 LMG589856:LMG589869 LWC589856:LWC589869 MFY589856:MFY589869 MPU589856:MPU589869 MZQ589856:MZQ589869 NJM589856:NJM589869 NTI589856:NTI589869 ODE589856:ODE589869 ONA589856:ONA589869 OWW589856:OWW589869 PGS589856:PGS589869 PQO589856:PQO589869 QAK589856:QAK589869 QKG589856:QKG589869 QUC589856:QUC589869 RDY589856:RDY589869 RNU589856:RNU589869 RXQ589856:RXQ589869 SHM589856:SHM589869 SRI589856:SRI589869 TBE589856:TBE589869 TLA589856:TLA589869 TUW589856:TUW589869 UES589856:UES589869 UOO589856:UOO589869 UYK589856:UYK589869 VIG589856:VIG589869 VSC589856:VSC589869 WBY589856:WBY589869 WLU589856:WLU589869 WVQ589856:WVQ589869 I655392:I655405 JE655392:JE655405 TA655392:TA655405 ACW655392:ACW655405 AMS655392:AMS655405 AWO655392:AWO655405 BGK655392:BGK655405 BQG655392:BQG655405 CAC655392:CAC655405 CJY655392:CJY655405 CTU655392:CTU655405 DDQ655392:DDQ655405 DNM655392:DNM655405 DXI655392:DXI655405 EHE655392:EHE655405 ERA655392:ERA655405 FAW655392:FAW655405 FKS655392:FKS655405 FUO655392:FUO655405 GEK655392:GEK655405 GOG655392:GOG655405 GYC655392:GYC655405 HHY655392:HHY655405 HRU655392:HRU655405 IBQ655392:IBQ655405 ILM655392:ILM655405 IVI655392:IVI655405 JFE655392:JFE655405 JPA655392:JPA655405 JYW655392:JYW655405 KIS655392:KIS655405 KSO655392:KSO655405 LCK655392:LCK655405 LMG655392:LMG655405 LWC655392:LWC655405 MFY655392:MFY655405 MPU655392:MPU655405 MZQ655392:MZQ655405 NJM655392:NJM655405 NTI655392:NTI655405 ODE655392:ODE655405 ONA655392:ONA655405 OWW655392:OWW655405 PGS655392:PGS655405 PQO655392:PQO655405 QAK655392:QAK655405 QKG655392:QKG655405 QUC655392:QUC655405 RDY655392:RDY655405 RNU655392:RNU655405 RXQ655392:RXQ655405 SHM655392:SHM655405 SRI655392:SRI655405 TBE655392:TBE655405 TLA655392:TLA655405 TUW655392:TUW655405 UES655392:UES655405 UOO655392:UOO655405 UYK655392:UYK655405 VIG655392:VIG655405 VSC655392:VSC655405 WBY655392:WBY655405 WLU655392:WLU655405 WVQ655392:WVQ655405 I720928:I720941 JE720928:JE720941 TA720928:TA720941 ACW720928:ACW720941 AMS720928:AMS720941 AWO720928:AWO720941 BGK720928:BGK720941 BQG720928:BQG720941 CAC720928:CAC720941 CJY720928:CJY720941 CTU720928:CTU720941 DDQ720928:DDQ720941 DNM720928:DNM720941 DXI720928:DXI720941 EHE720928:EHE720941 ERA720928:ERA720941 FAW720928:FAW720941 FKS720928:FKS720941 FUO720928:FUO720941 GEK720928:GEK720941 GOG720928:GOG720941 GYC720928:GYC720941 HHY720928:HHY720941 HRU720928:HRU720941 IBQ720928:IBQ720941 ILM720928:ILM720941 IVI720928:IVI720941 JFE720928:JFE720941 JPA720928:JPA720941 JYW720928:JYW720941 KIS720928:KIS720941 KSO720928:KSO720941 LCK720928:LCK720941 LMG720928:LMG720941 LWC720928:LWC720941 MFY720928:MFY720941 MPU720928:MPU720941 MZQ720928:MZQ720941 NJM720928:NJM720941 NTI720928:NTI720941 ODE720928:ODE720941 ONA720928:ONA720941 OWW720928:OWW720941 PGS720928:PGS720941 PQO720928:PQO720941 QAK720928:QAK720941 QKG720928:QKG720941 QUC720928:QUC720941 RDY720928:RDY720941 RNU720928:RNU720941 RXQ720928:RXQ720941 SHM720928:SHM720941 SRI720928:SRI720941 TBE720928:TBE720941 TLA720928:TLA720941 TUW720928:TUW720941 UES720928:UES720941 UOO720928:UOO720941 UYK720928:UYK720941 VIG720928:VIG720941 VSC720928:VSC720941 WBY720928:WBY720941 WLU720928:WLU720941 WVQ720928:WVQ720941 I786464:I786477 JE786464:JE786477 TA786464:TA786477 ACW786464:ACW786477 AMS786464:AMS786477 AWO786464:AWO786477 BGK786464:BGK786477 BQG786464:BQG786477 CAC786464:CAC786477 CJY786464:CJY786477 CTU786464:CTU786477 DDQ786464:DDQ786477 DNM786464:DNM786477 DXI786464:DXI786477 EHE786464:EHE786477 ERA786464:ERA786477 FAW786464:FAW786477 FKS786464:FKS786477 FUO786464:FUO786477 GEK786464:GEK786477 GOG786464:GOG786477 GYC786464:GYC786477 HHY786464:HHY786477 HRU786464:HRU786477 IBQ786464:IBQ786477 ILM786464:ILM786477 IVI786464:IVI786477 JFE786464:JFE786477 JPA786464:JPA786477 JYW786464:JYW786477 KIS786464:KIS786477 KSO786464:KSO786477 LCK786464:LCK786477 LMG786464:LMG786477 LWC786464:LWC786477 MFY786464:MFY786477 MPU786464:MPU786477 MZQ786464:MZQ786477 NJM786464:NJM786477 NTI786464:NTI786477 ODE786464:ODE786477 ONA786464:ONA786477 OWW786464:OWW786477 PGS786464:PGS786477 PQO786464:PQO786477 QAK786464:QAK786477 QKG786464:QKG786477 QUC786464:QUC786477 RDY786464:RDY786477 RNU786464:RNU786477 RXQ786464:RXQ786477 SHM786464:SHM786477 SRI786464:SRI786477 TBE786464:TBE786477 TLA786464:TLA786477 TUW786464:TUW786477 UES786464:UES786477 UOO786464:UOO786477 UYK786464:UYK786477 VIG786464:VIG786477 VSC786464:VSC786477 WBY786464:WBY786477 WLU786464:WLU786477 WVQ786464:WVQ786477 I852000:I852013 JE852000:JE852013 TA852000:TA852013 ACW852000:ACW852013 AMS852000:AMS852013 AWO852000:AWO852013 BGK852000:BGK852013 BQG852000:BQG852013 CAC852000:CAC852013 CJY852000:CJY852013 CTU852000:CTU852013 DDQ852000:DDQ852013 DNM852000:DNM852013 DXI852000:DXI852013 EHE852000:EHE852013 ERA852000:ERA852013 FAW852000:FAW852013 FKS852000:FKS852013 FUO852000:FUO852013 GEK852000:GEK852013 GOG852000:GOG852013 GYC852000:GYC852013 HHY852000:HHY852013 HRU852000:HRU852013 IBQ852000:IBQ852013 ILM852000:ILM852013 IVI852000:IVI852013 JFE852000:JFE852013 JPA852000:JPA852013 JYW852000:JYW852013 KIS852000:KIS852013 KSO852000:KSO852013 LCK852000:LCK852013 LMG852000:LMG852013 LWC852000:LWC852013 MFY852000:MFY852013 MPU852000:MPU852013 MZQ852000:MZQ852013 NJM852000:NJM852013 NTI852000:NTI852013 ODE852000:ODE852013 ONA852000:ONA852013 OWW852000:OWW852013 PGS852000:PGS852013 PQO852000:PQO852013 QAK852000:QAK852013 QKG852000:QKG852013 QUC852000:QUC852013 RDY852000:RDY852013 RNU852000:RNU852013 RXQ852000:RXQ852013 SHM852000:SHM852013 SRI852000:SRI852013 TBE852000:TBE852013 TLA852000:TLA852013 TUW852000:TUW852013 UES852000:UES852013 UOO852000:UOO852013 UYK852000:UYK852013 VIG852000:VIG852013 VSC852000:VSC852013 WBY852000:WBY852013 WLU852000:WLU852013 WVQ852000:WVQ852013 I917536:I917549 JE917536:JE917549 TA917536:TA917549 ACW917536:ACW917549 AMS917536:AMS917549 AWO917536:AWO917549 BGK917536:BGK917549 BQG917536:BQG917549 CAC917536:CAC917549 CJY917536:CJY917549 CTU917536:CTU917549 DDQ917536:DDQ917549 DNM917536:DNM917549 DXI917536:DXI917549 EHE917536:EHE917549 ERA917536:ERA917549 FAW917536:FAW917549 FKS917536:FKS917549 FUO917536:FUO917549 GEK917536:GEK917549 GOG917536:GOG917549 GYC917536:GYC917549 HHY917536:HHY917549 HRU917536:HRU917549 IBQ917536:IBQ917549 ILM917536:ILM917549 IVI917536:IVI917549 JFE917536:JFE917549 JPA917536:JPA917549 JYW917536:JYW917549 KIS917536:KIS917549 KSO917536:KSO917549 LCK917536:LCK917549 LMG917536:LMG917549 LWC917536:LWC917549 MFY917536:MFY917549 MPU917536:MPU917549 MZQ917536:MZQ917549 NJM917536:NJM917549 NTI917536:NTI917549 ODE917536:ODE917549 ONA917536:ONA917549 OWW917536:OWW917549 PGS917536:PGS917549 PQO917536:PQO917549 QAK917536:QAK917549 QKG917536:QKG917549 QUC917536:QUC917549 RDY917536:RDY917549 RNU917536:RNU917549 RXQ917536:RXQ917549 SHM917536:SHM917549 SRI917536:SRI917549 TBE917536:TBE917549 TLA917536:TLA917549 TUW917536:TUW917549 UES917536:UES917549 UOO917536:UOO917549 UYK917536:UYK917549 VIG917536:VIG917549 VSC917536:VSC917549 WBY917536:WBY917549 WLU917536:WLU917549 WVQ917536:WVQ917549 I983072:I983085 JE983072:JE983085 TA983072:TA983085 ACW983072:ACW983085 AMS983072:AMS983085 AWO983072:AWO983085 BGK983072:BGK983085 BQG983072:BQG983085 CAC983072:CAC983085 CJY983072:CJY983085 CTU983072:CTU983085 DDQ983072:DDQ983085 DNM983072:DNM983085 DXI983072:DXI983085 EHE983072:EHE983085 ERA983072:ERA983085 FAW983072:FAW983085 FKS983072:FKS983085 FUO983072:FUO983085 GEK983072:GEK983085 GOG983072:GOG983085 GYC983072:GYC983085 HHY983072:HHY983085 HRU983072:HRU983085 IBQ983072:IBQ983085 ILM983072:ILM983085 IVI983072:IVI983085 JFE983072:JFE983085 JPA983072:JPA983085 JYW983072:JYW983085 KIS983072:KIS983085 KSO983072:KSO983085 LCK983072:LCK983085 LMG983072:LMG983085 LWC983072:LWC983085 MFY983072:MFY983085 MPU983072:MPU983085 MZQ983072:MZQ983085 NJM983072:NJM983085 NTI983072:NTI983085 ODE983072:ODE983085 ONA983072:ONA983085 OWW983072:OWW983085 PGS983072:PGS983085 PQO983072:PQO983085 QAK983072:QAK983085 QKG983072:QKG983085 QUC983072:QUC983085 RDY983072:RDY983085 RNU983072:RNU983085 RXQ983072:RXQ983085 SHM983072:SHM983085 SRI983072:SRI983085 TBE983072:TBE983085 TLA983072:TLA983085 TUW983072:TUW983085 UES983072:UES983085 UOO983072:UOO983085 UYK983072:UYK983085 VIG983072:VIG983085 VSC983072:VSC983085 WBY983072:WBY983085 WLU983072:WLU983085 WVQ983072:WVQ983085 I50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I65586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I131122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I196658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I262194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I327730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I393266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I458802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I524338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I589874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I655410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I720946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I786482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I852018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I917554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I983090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WVQ983090 I53:I54 JE53:JE54 TA53:TA54 ACW53:ACW54 AMS53:AMS54 AWO53:AWO54 BGK53:BGK54 BQG53:BQG54 CAC53:CAC54 CJY53:CJY54 CTU53:CTU54 DDQ53:DDQ54 DNM53:DNM54 DXI53:DXI54 EHE53:EHE54 ERA53:ERA54 FAW53:FAW54 FKS53:FKS54 FUO53:FUO54 GEK53:GEK54 GOG53:GOG54 GYC53:GYC54 HHY53:HHY54 HRU53:HRU54 IBQ53:IBQ54 ILM53:ILM54 IVI53:IVI54 JFE53:JFE54 JPA53:JPA54 JYW53:JYW54 KIS53:KIS54 KSO53:KSO54 LCK53:LCK54 LMG53:LMG54 LWC53:LWC54 MFY53:MFY54 MPU53:MPU54 MZQ53:MZQ54 NJM53:NJM54 NTI53:NTI54 ODE53:ODE54 ONA53:ONA54 OWW53:OWW54 PGS53:PGS54 PQO53:PQO54 QAK53:QAK54 QKG53:QKG54 QUC53:QUC54 RDY53:RDY54 RNU53:RNU54 RXQ53:RXQ54 SHM53:SHM54 SRI53:SRI54 TBE53:TBE54 TLA53:TLA54 TUW53:TUW54 UES53:UES54 UOO53:UOO54 UYK53:UYK54 VIG53:VIG54 VSC53:VSC54 WBY53:WBY54 WLU53:WLU54 WVQ53:WVQ54 I65589:I65590 JE65589:JE65590 TA65589:TA65590 ACW65589:ACW65590 AMS65589:AMS65590 AWO65589:AWO65590 BGK65589:BGK65590 BQG65589:BQG65590 CAC65589:CAC65590 CJY65589:CJY65590 CTU65589:CTU65590 DDQ65589:DDQ65590 DNM65589:DNM65590 DXI65589:DXI65590 EHE65589:EHE65590 ERA65589:ERA65590 FAW65589:FAW65590 FKS65589:FKS65590 FUO65589:FUO65590 GEK65589:GEK65590 GOG65589:GOG65590 GYC65589:GYC65590 HHY65589:HHY65590 HRU65589:HRU65590 IBQ65589:IBQ65590 ILM65589:ILM65590 IVI65589:IVI65590 JFE65589:JFE65590 JPA65589:JPA65590 JYW65589:JYW65590 KIS65589:KIS65590 KSO65589:KSO65590 LCK65589:LCK65590 LMG65589:LMG65590 LWC65589:LWC65590 MFY65589:MFY65590 MPU65589:MPU65590 MZQ65589:MZQ65590 NJM65589:NJM65590 NTI65589:NTI65590 ODE65589:ODE65590 ONA65589:ONA65590 OWW65589:OWW65590 PGS65589:PGS65590 PQO65589:PQO65590 QAK65589:QAK65590 QKG65589:QKG65590 QUC65589:QUC65590 RDY65589:RDY65590 RNU65589:RNU65590 RXQ65589:RXQ65590 SHM65589:SHM65590 SRI65589:SRI65590 TBE65589:TBE65590 TLA65589:TLA65590 TUW65589:TUW65590 UES65589:UES65590 UOO65589:UOO65590 UYK65589:UYK65590 VIG65589:VIG65590 VSC65589:VSC65590 WBY65589:WBY65590 WLU65589:WLU65590 WVQ65589:WVQ65590 I131125:I131126 JE131125:JE131126 TA131125:TA131126 ACW131125:ACW131126 AMS131125:AMS131126 AWO131125:AWO131126 BGK131125:BGK131126 BQG131125:BQG131126 CAC131125:CAC131126 CJY131125:CJY131126 CTU131125:CTU131126 DDQ131125:DDQ131126 DNM131125:DNM131126 DXI131125:DXI131126 EHE131125:EHE131126 ERA131125:ERA131126 FAW131125:FAW131126 FKS131125:FKS131126 FUO131125:FUO131126 GEK131125:GEK131126 GOG131125:GOG131126 GYC131125:GYC131126 HHY131125:HHY131126 HRU131125:HRU131126 IBQ131125:IBQ131126 ILM131125:ILM131126 IVI131125:IVI131126 JFE131125:JFE131126 JPA131125:JPA131126 JYW131125:JYW131126 KIS131125:KIS131126 KSO131125:KSO131126 LCK131125:LCK131126 LMG131125:LMG131126 LWC131125:LWC131126 MFY131125:MFY131126 MPU131125:MPU131126 MZQ131125:MZQ131126 NJM131125:NJM131126 NTI131125:NTI131126 ODE131125:ODE131126 ONA131125:ONA131126 OWW131125:OWW131126 PGS131125:PGS131126 PQO131125:PQO131126 QAK131125:QAK131126 QKG131125:QKG131126 QUC131125:QUC131126 RDY131125:RDY131126 RNU131125:RNU131126 RXQ131125:RXQ131126 SHM131125:SHM131126 SRI131125:SRI131126 TBE131125:TBE131126 TLA131125:TLA131126 TUW131125:TUW131126 UES131125:UES131126 UOO131125:UOO131126 UYK131125:UYK131126 VIG131125:VIG131126 VSC131125:VSC131126 WBY131125:WBY131126 WLU131125:WLU131126 WVQ131125:WVQ131126 I196661:I196662 JE196661:JE196662 TA196661:TA196662 ACW196661:ACW196662 AMS196661:AMS196662 AWO196661:AWO196662 BGK196661:BGK196662 BQG196661:BQG196662 CAC196661:CAC196662 CJY196661:CJY196662 CTU196661:CTU196662 DDQ196661:DDQ196662 DNM196661:DNM196662 DXI196661:DXI196662 EHE196661:EHE196662 ERA196661:ERA196662 FAW196661:FAW196662 FKS196661:FKS196662 FUO196661:FUO196662 GEK196661:GEK196662 GOG196661:GOG196662 GYC196661:GYC196662 HHY196661:HHY196662 HRU196661:HRU196662 IBQ196661:IBQ196662 ILM196661:ILM196662 IVI196661:IVI196662 JFE196661:JFE196662 JPA196661:JPA196662 JYW196661:JYW196662 KIS196661:KIS196662 KSO196661:KSO196662 LCK196661:LCK196662 LMG196661:LMG196662 LWC196661:LWC196662 MFY196661:MFY196662 MPU196661:MPU196662 MZQ196661:MZQ196662 NJM196661:NJM196662 NTI196661:NTI196662 ODE196661:ODE196662 ONA196661:ONA196662 OWW196661:OWW196662 PGS196661:PGS196662 PQO196661:PQO196662 QAK196661:QAK196662 QKG196661:QKG196662 QUC196661:QUC196662 RDY196661:RDY196662 RNU196661:RNU196662 RXQ196661:RXQ196662 SHM196661:SHM196662 SRI196661:SRI196662 TBE196661:TBE196662 TLA196661:TLA196662 TUW196661:TUW196662 UES196661:UES196662 UOO196661:UOO196662 UYK196661:UYK196662 VIG196661:VIG196662 VSC196661:VSC196662 WBY196661:WBY196662 WLU196661:WLU196662 WVQ196661:WVQ196662 I262197:I262198 JE262197:JE262198 TA262197:TA262198 ACW262197:ACW262198 AMS262197:AMS262198 AWO262197:AWO262198 BGK262197:BGK262198 BQG262197:BQG262198 CAC262197:CAC262198 CJY262197:CJY262198 CTU262197:CTU262198 DDQ262197:DDQ262198 DNM262197:DNM262198 DXI262197:DXI262198 EHE262197:EHE262198 ERA262197:ERA262198 FAW262197:FAW262198 FKS262197:FKS262198 FUO262197:FUO262198 GEK262197:GEK262198 GOG262197:GOG262198 GYC262197:GYC262198 HHY262197:HHY262198 HRU262197:HRU262198 IBQ262197:IBQ262198 ILM262197:ILM262198 IVI262197:IVI262198 JFE262197:JFE262198 JPA262197:JPA262198 JYW262197:JYW262198 KIS262197:KIS262198 KSO262197:KSO262198 LCK262197:LCK262198 LMG262197:LMG262198 LWC262197:LWC262198 MFY262197:MFY262198 MPU262197:MPU262198 MZQ262197:MZQ262198 NJM262197:NJM262198 NTI262197:NTI262198 ODE262197:ODE262198 ONA262197:ONA262198 OWW262197:OWW262198 PGS262197:PGS262198 PQO262197:PQO262198 QAK262197:QAK262198 QKG262197:QKG262198 QUC262197:QUC262198 RDY262197:RDY262198 RNU262197:RNU262198 RXQ262197:RXQ262198 SHM262197:SHM262198 SRI262197:SRI262198 TBE262197:TBE262198 TLA262197:TLA262198 TUW262197:TUW262198 UES262197:UES262198 UOO262197:UOO262198 UYK262197:UYK262198 VIG262197:VIG262198 VSC262197:VSC262198 WBY262197:WBY262198 WLU262197:WLU262198 WVQ262197:WVQ262198 I327733:I327734 JE327733:JE327734 TA327733:TA327734 ACW327733:ACW327734 AMS327733:AMS327734 AWO327733:AWO327734 BGK327733:BGK327734 BQG327733:BQG327734 CAC327733:CAC327734 CJY327733:CJY327734 CTU327733:CTU327734 DDQ327733:DDQ327734 DNM327733:DNM327734 DXI327733:DXI327734 EHE327733:EHE327734 ERA327733:ERA327734 FAW327733:FAW327734 FKS327733:FKS327734 FUO327733:FUO327734 GEK327733:GEK327734 GOG327733:GOG327734 GYC327733:GYC327734 HHY327733:HHY327734 HRU327733:HRU327734 IBQ327733:IBQ327734 ILM327733:ILM327734 IVI327733:IVI327734 JFE327733:JFE327734 JPA327733:JPA327734 JYW327733:JYW327734 KIS327733:KIS327734 KSO327733:KSO327734 LCK327733:LCK327734 LMG327733:LMG327734 LWC327733:LWC327734 MFY327733:MFY327734 MPU327733:MPU327734 MZQ327733:MZQ327734 NJM327733:NJM327734 NTI327733:NTI327734 ODE327733:ODE327734 ONA327733:ONA327734 OWW327733:OWW327734 PGS327733:PGS327734 PQO327733:PQO327734 QAK327733:QAK327734 QKG327733:QKG327734 QUC327733:QUC327734 RDY327733:RDY327734 RNU327733:RNU327734 RXQ327733:RXQ327734 SHM327733:SHM327734 SRI327733:SRI327734 TBE327733:TBE327734 TLA327733:TLA327734 TUW327733:TUW327734 UES327733:UES327734 UOO327733:UOO327734 UYK327733:UYK327734 VIG327733:VIG327734 VSC327733:VSC327734 WBY327733:WBY327734 WLU327733:WLU327734 WVQ327733:WVQ327734 I393269:I393270 JE393269:JE393270 TA393269:TA393270 ACW393269:ACW393270 AMS393269:AMS393270 AWO393269:AWO393270 BGK393269:BGK393270 BQG393269:BQG393270 CAC393269:CAC393270 CJY393269:CJY393270 CTU393269:CTU393270 DDQ393269:DDQ393270 DNM393269:DNM393270 DXI393269:DXI393270 EHE393269:EHE393270 ERA393269:ERA393270 FAW393269:FAW393270 FKS393269:FKS393270 FUO393269:FUO393270 GEK393269:GEK393270 GOG393269:GOG393270 GYC393269:GYC393270 HHY393269:HHY393270 HRU393269:HRU393270 IBQ393269:IBQ393270 ILM393269:ILM393270 IVI393269:IVI393270 JFE393269:JFE393270 JPA393269:JPA393270 JYW393269:JYW393270 KIS393269:KIS393270 KSO393269:KSO393270 LCK393269:LCK393270 LMG393269:LMG393270 LWC393269:LWC393270 MFY393269:MFY393270 MPU393269:MPU393270 MZQ393269:MZQ393270 NJM393269:NJM393270 NTI393269:NTI393270 ODE393269:ODE393270 ONA393269:ONA393270 OWW393269:OWW393270 PGS393269:PGS393270 PQO393269:PQO393270 QAK393269:QAK393270 QKG393269:QKG393270 QUC393269:QUC393270 RDY393269:RDY393270 RNU393269:RNU393270 RXQ393269:RXQ393270 SHM393269:SHM393270 SRI393269:SRI393270 TBE393269:TBE393270 TLA393269:TLA393270 TUW393269:TUW393270 UES393269:UES393270 UOO393269:UOO393270 UYK393269:UYK393270 VIG393269:VIG393270 VSC393269:VSC393270 WBY393269:WBY393270 WLU393269:WLU393270 WVQ393269:WVQ393270 I458805:I458806 JE458805:JE458806 TA458805:TA458806 ACW458805:ACW458806 AMS458805:AMS458806 AWO458805:AWO458806 BGK458805:BGK458806 BQG458805:BQG458806 CAC458805:CAC458806 CJY458805:CJY458806 CTU458805:CTU458806 DDQ458805:DDQ458806 DNM458805:DNM458806 DXI458805:DXI458806 EHE458805:EHE458806 ERA458805:ERA458806 FAW458805:FAW458806 FKS458805:FKS458806 FUO458805:FUO458806 GEK458805:GEK458806 GOG458805:GOG458806 GYC458805:GYC458806 HHY458805:HHY458806 HRU458805:HRU458806 IBQ458805:IBQ458806 ILM458805:ILM458806 IVI458805:IVI458806 JFE458805:JFE458806 JPA458805:JPA458806 JYW458805:JYW458806 KIS458805:KIS458806 KSO458805:KSO458806 LCK458805:LCK458806 LMG458805:LMG458806 LWC458805:LWC458806 MFY458805:MFY458806 MPU458805:MPU458806 MZQ458805:MZQ458806 NJM458805:NJM458806 NTI458805:NTI458806 ODE458805:ODE458806 ONA458805:ONA458806 OWW458805:OWW458806 PGS458805:PGS458806 PQO458805:PQO458806 QAK458805:QAK458806 QKG458805:QKG458806 QUC458805:QUC458806 RDY458805:RDY458806 RNU458805:RNU458806 RXQ458805:RXQ458806 SHM458805:SHM458806 SRI458805:SRI458806 TBE458805:TBE458806 TLA458805:TLA458806 TUW458805:TUW458806 UES458805:UES458806 UOO458805:UOO458806 UYK458805:UYK458806 VIG458805:VIG458806 VSC458805:VSC458806 WBY458805:WBY458806 WLU458805:WLU458806 WVQ458805:WVQ458806 I524341:I524342 JE524341:JE524342 TA524341:TA524342 ACW524341:ACW524342 AMS524341:AMS524342 AWO524341:AWO524342 BGK524341:BGK524342 BQG524341:BQG524342 CAC524341:CAC524342 CJY524341:CJY524342 CTU524341:CTU524342 DDQ524341:DDQ524342 DNM524341:DNM524342 DXI524341:DXI524342 EHE524341:EHE524342 ERA524341:ERA524342 FAW524341:FAW524342 FKS524341:FKS524342 FUO524341:FUO524342 GEK524341:GEK524342 GOG524341:GOG524342 GYC524341:GYC524342 HHY524341:HHY524342 HRU524341:HRU524342 IBQ524341:IBQ524342 ILM524341:ILM524342 IVI524341:IVI524342 JFE524341:JFE524342 JPA524341:JPA524342 JYW524341:JYW524342 KIS524341:KIS524342 KSO524341:KSO524342 LCK524341:LCK524342 LMG524341:LMG524342 LWC524341:LWC524342 MFY524341:MFY524342 MPU524341:MPU524342 MZQ524341:MZQ524342 NJM524341:NJM524342 NTI524341:NTI524342 ODE524341:ODE524342 ONA524341:ONA524342 OWW524341:OWW524342 PGS524341:PGS524342 PQO524341:PQO524342 QAK524341:QAK524342 QKG524341:QKG524342 QUC524341:QUC524342 RDY524341:RDY524342 RNU524341:RNU524342 RXQ524341:RXQ524342 SHM524341:SHM524342 SRI524341:SRI524342 TBE524341:TBE524342 TLA524341:TLA524342 TUW524341:TUW524342 UES524341:UES524342 UOO524341:UOO524342 UYK524341:UYK524342 VIG524341:VIG524342 VSC524341:VSC524342 WBY524341:WBY524342 WLU524341:WLU524342 WVQ524341:WVQ524342 I589877:I589878 JE589877:JE589878 TA589877:TA589878 ACW589877:ACW589878 AMS589877:AMS589878 AWO589877:AWO589878 BGK589877:BGK589878 BQG589877:BQG589878 CAC589877:CAC589878 CJY589877:CJY589878 CTU589877:CTU589878 DDQ589877:DDQ589878 DNM589877:DNM589878 DXI589877:DXI589878 EHE589877:EHE589878 ERA589877:ERA589878 FAW589877:FAW589878 FKS589877:FKS589878 FUO589877:FUO589878 GEK589877:GEK589878 GOG589877:GOG589878 GYC589877:GYC589878 HHY589877:HHY589878 HRU589877:HRU589878 IBQ589877:IBQ589878 ILM589877:ILM589878 IVI589877:IVI589878 JFE589877:JFE589878 JPA589877:JPA589878 JYW589877:JYW589878 KIS589877:KIS589878 KSO589877:KSO589878 LCK589877:LCK589878 LMG589877:LMG589878 LWC589877:LWC589878 MFY589877:MFY589878 MPU589877:MPU589878 MZQ589877:MZQ589878 NJM589877:NJM589878 NTI589877:NTI589878 ODE589877:ODE589878 ONA589877:ONA589878 OWW589877:OWW589878 PGS589877:PGS589878 PQO589877:PQO589878 QAK589877:QAK589878 QKG589877:QKG589878 QUC589877:QUC589878 RDY589877:RDY589878 RNU589877:RNU589878 RXQ589877:RXQ589878 SHM589877:SHM589878 SRI589877:SRI589878 TBE589877:TBE589878 TLA589877:TLA589878 TUW589877:TUW589878 UES589877:UES589878 UOO589877:UOO589878 UYK589877:UYK589878 VIG589877:VIG589878 VSC589877:VSC589878 WBY589877:WBY589878 WLU589877:WLU589878 WVQ589877:WVQ589878 I655413:I655414 JE655413:JE655414 TA655413:TA655414 ACW655413:ACW655414 AMS655413:AMS655414 AWO655413:AWO655414 BGK655413:BGK655414 BQG655413:BQG655414 CAC655413:CAC655414 CJY655413:CJY655414 CTU655413:CTU655414 DDQ655413:DDQ655414 DNM655413:DNM655414 DXI655413:DXI655414 EHE655413:EHE655414 ERA655413:ERA655414 FAW655413:FAW655414 FKS655413:FKS655414 FUO655413:FUO655414 GEK655413:GEK655414 GOG655413:GOG655414 GYC655413:GYC655414 HHY655413:HHY655414 HRU655413:HRU655414 IBQ655413:IBQ655414 ILM655413:ILM655414 IVI655413:IVI655414 JFE655413:JFE655414 JPA655413:JPA655414 JYW655413:JYW655414 KIS655413:KIS655414 KSO655413:KSO655414 LCK655413:LCK655414 LMG655413:LMG655414 LWC655413:LWC655414 MFY655413:MFY655414 MPU655413:MPU655414 MZQ655413:MZQ655414 NJM655413:NJM655414 NTI655413:NTI655414 ODE655413:ODE655414 ONA655413:ONA655414 OWW655413:OWW655414 PGS655413:PGS655414 PQO655413:PQO655414 QAK655413:QAK655414 QKG655413:QKG655414 QUC655413:QUC655414 RDY655413:RDY655414 RNU655413:RNU655414 RXQ655413:RXQ655414 SHM655413:SHM655414 SRI655413:SRI655414 TBE655413:TBE655414 TLA655413:TLA655414 TUW655413:TUW655414 UES655413:UES655414 UOO655413:UOO655414 UYK655413:UYK655414 VIG655413:VIG655414 VSC655413:VSC655414 WBY655413:WBY655414 WLU655413:WLU655414 WVQ655413:WVQ655414 I720949:I720950 JE720949:JE720950 TA720949:TA720950 ACW720949:ACW720950 AMS720949:AMS720950 AWO720949:AWO720950 BGK720949:BGK720950 BQG720949:BQG720950 CAC720949:CAC720950 CJY720949:CJY720950 CTU720949:CTU720950 DDQ720949:DDQ720950 DNM720949:DNM720950 DXI720949:DXI720950 EHE720949:EHE720950 ERA720949:ERA720950 FAW720949:FAW720950 FKS720949:FKS720950 FUO720949:FUO720950 GEK720949:GEK720950 GOG720949:GOG720950 GYC720949:GYC720950 HHY720949:HHY720950 HRU720949:HRU720950 IBQ720949:IBQ720950 ILM720949:ILM720950 IVI720949:IVI720950 JFE720949:JFE720950 JPA720949:JPA720950 JYW720949:JYW720950 KIS720949:KIS720950 KSO720949:KSO720950 LCK720949:LCK720950 LMG720949:LMG720950 LWC720949:LWC720950 MFY720949:MFY720950 MPU720949:MPU720950 MZQ720949:MZQ720950 NJM720949:NJM720950 NTI720949:NTI720950 ODE720949:ODE720950 ONA720949:ONA720950 OWW720949:OWW720950 PGS720949:PGS720950 PQO720949:PQO720950 QAK720949:QAK720950 QKG720949:QKG720950 QUC720949:QUC720950 RDY720949:RDY720950 RNU720949:RNU720950 RXQ720949:RXQ720950 SHM720949:SHM720950 SRI720949:SRI720950 TBE720949:TBE720950 TLA720949:TLA720950 TUW720949:TUW720950 UES720949:UES720950 UOO720949:UOO720950 UYK720949:UYK720950 VIG720949:VIG720950 VSC720949:VSC720950 WBY720949:WBY720950 WLU720949:WLU720950 WVQ720949:WVQ720950 I786485:I786486 JE786485:JE786486 TA786485:TA786486 ACW786485:ACW786486 AMS786485:AMS786486 AWO786485:AWO786486 BGK786485:BGK786486 BQG786485:BQG786486 CAC786485:CAC786486 CJY786485:CJY786486 CTU786485:CTU786486 DDQ786485:DDQ786486 DNM786485:DNM786486 DXI786485:DXI786486 EHE786485:EHE786486 ERA786485:ERA786486 FAW786485:FAW786486 FKS786485:FKS786486 FUO786485:FUO786486 GEK786485:GEK786486 GOG786485:GOG786486 GYC786485:GYC786486 HHY786485:HHY786486 HRU786485:HRU786486 IBQ786485:IBQ786486 ILM786485:ILM786486 IVI786485:IVI786486 JFE786485:JFE786486 JPA786485:JPA786486 JYW786485:JYW786486 KIS786485:KIS786486 KSO786485:KSO786486 LCK786485:LCK786486 LMG786485:LMG786486 LWC786485:LWC786486 MFY786485:MFY786486 MPU786485:MPU786486 MZQ786485:MZQ786486 NJM786485:NJM786486 NTI786485:NTI786486 ODE786485:ODE786486 ONA786485:ONA786486 OWW786485:OWW786486 PGS786485:PGS786486 PQO786485:PQO786486 QAK786485:QAK786486 QKG786485:QKG786486 QUC786485:QUC786486 RDY786485:RDY786486 RNU786485:RNU786486 RXQ786485:RXQ786486 SHM786485:SHM786486 SRI786485:SRI786486 TBE786485:TBE786486 TLA786485:TLA786486 TUW786485:TUW786486 UES786485:UES786486 UOO786485:UOO786486 UYK786485:UYK786486 VIG786485:VIG786486 VSC786485:VSC786486 WBY786485:WBY786486 WLU786485:WLU786486 WVQ786485:WVQ786486 I852021:I852022 JE852021:JE852022 TA852021:TA852022 ACW852021:ACW852022 AMS852021:AMS852022 AWO852021:AWO852022 BGK852021:BGK852022 BQG852021:BQG852022 CAC852021:CAC852022 CJY852021:CJY852022 CTU852021:CTU852022 DDQ852021:DDQ852022 DNM852021:DNM852022 DXI852021:DXI852022 EHE852021:EHE852022 ERA852021:ERA852022 FAW852021:FAW852022 FKS852021:FKS852022 FUO852021:FUO852022 GEK852021:GEK852022 GOG852021:GOG852022 GYC852021:GYC852022 HHY852021:HHY852022 HRU852021:HRU852022 IBQ852021:IBQ852022 ILM852021:ILM852022 IVI852021:IVI852022 JFE852021:JFE852022 JPA852021:JPA852022 JYW852021:JYW852022 KIS852021:KIS852022 KSO852021:KSO852022 LCK852021:LCK852022 LMG852021:LMG852022 LWC852021:LWC852022 MFY852021:MFY852022 MPU852021:MPU852022 MZQ852021:MZQ852022 NJM852021:NJM852022 NTI852021:NTI852022 ODE852021:ODE852022 ONA852021:ONA852022 OWW852021:OWW852022 PGS852021:PGS852022 PQO852021:PQO852022 QAK852021:QAK852022 QKG852021:QKG852022 QUC852021:QUC852022 RDY852021:RDY852022 RNU852021:RNU852022 RXQ852021:RXQ852022 SHM852021:SHM852022 SRI852021:SRI852022 TBE852021:TBE852022 TLA852021:TLA852022 TUW852021:TUW852022 UES852021:UES852022 UOO852021:UOO852022 UYK852021:UYK852022 VIG852021:VIG852022 VSC852021:VSC852022 WBY852021:WBY852022 WLU852021:WLU852022 WVQ852021:WVQ852022 I917557:I917558 JE917557:JE917558 TA917557:TA917558 ACW917557:ACW917558 AMS917557:AMS917558 AWO917557:AWO917558 BGK917557:BGK917558 BQG917557:BQG917558 CAC917557:CAC917558 CJY917557:CJY917558 CTU917557:CTU917558 DDQ917557:DDQ917558 DNM917557:DNM917558 DXI917557:DXI917558 EHE917557:EHE917558 ERA917557:ERA917558 FAW917557:FAW917558 FKS917557:FKS917558 FUO917557:FUO917558 GEK917557:GEK917558 GOG917557:GOG917558 GYC917557:GYC917558 HHY917557:HHY917558 HRU917557:HRU917558 IBQ917557:IBQ917558 ILM917557:ILM917558 IVI917557:IVI917558 JFE917557:JFE917558 JPA917557:JPA917558 JYW917557:JYW917558 KIS917557:KIS917558 KSO917557:KSO917558 LCK917557:LCK917558 LMG917557:LMG917558 LWC917557:LWC917558 MFY917557:MFY917558 MPU917557:MPU917558 MZQ917557:MZQ917558 NJM917557:NJM917558 NTI917557:NTI917558 ODE917557:ODE917558 ONA917557:ONA917558 OWW917557:OWW917558 PGS917557:PGS917558 PQO917557:PQO917558 QAK917557:QAK917558 QKG917557:QKG917558 QUC917557:QUC917558 RDY917557:RDY917558 RNU917557:RNU917558 RXQ917557:RXQ917558 SHM917557:SHM917558 SRI917557:SRI917558 TBE917557:TBE917558 TLA917557:TLA917558 TUW917557:TUW917558 UES917557:UES917558 UOO917557:UOO917558 UYK917557:UYK917558 VIG917557:VIG917558 VSC917557:VSC917558 WBY917557:WBY917558 WLU917557:WLU917558 WVQ917557:WVQ917558 I983093:I983094 JE983093:JE983094 TA983093:TA983094 ACW983093:ACW983094 AMS983093:AMS983094 AWO983093:AWO983094 BGK983093:BGK983094 BQG983093:BQG983094 CAC983093:CAC983094 CJY983093:CJY983094 CTU983093:CTU983094 DDQ983093:DDQ983094 DNM983093:DNM983094 DXI983093:DXI983094 EHE983093:EHE983094 ERA983093:ERA983094 FAW983093:FAW983094 FKS983093:FKS983094 FUO983093:FUO983094 GEK983093:GEK983094 GOG983093:GOG983094 GYC983093:GYC983094 HHY983093:HHY983094 HRU983093:HRU983094 IBQ983093:IBQ983094 ILM983093:ILM983094 IVI983093:IVI983094 JFE983093:JFE983094 JPA983093:JPA983094 JYW983093:JYW983094 KIS983093:KIS983094 KSO983093:KSO983094 LCK983093:LCK983094 LMG983093:LMG983094 LWC983093:LWC983094 MFY983093:MFY983094 MPU983093:MPU983094 MZQ983093:MZQ983094 NJM983093:NJM983094 NTI983093:NTI983094 ODE983093:ODE983094 ONA983093:ONA983094 OWW983093:OWW983094 PGS983093:PGS983094 PQO983093:PQO983094 QAK983093:QAK983094 QKG983093:QKG983094 QUC983093:QUC983094 RDY983093:RDY983094 RNU983093:RNU983094 RXQ983093:RXQ983094 SHM983093:SHM983094 SRI983093:SRI983094 TBE983093:TBE983094 TLA983093:TLA983094 TUW983093:TUW983094 UES983093:UES983094 UOO983093:UOO983094 UYK983093:UYK983094 VIG983093:VIG983094 VSC983093:VSC983094 WBY983093:WBY983094 WLU983093:WLU983094 WVQ983093:WVQ983094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0"/>
  <sheetViews>
    <sheetView topLeftCell="A16" zoomScale="70" zoomScaleNormal="70" workbookViewId="0">
      <selection activeCell="E18" sqref="E18"/>
    </sheetView>
  </sheetViews>
  <sheetFormatPr baseColWidth="10" defaultColWidth="11.42578125" defaultRowHeight="18" x14ac:dyDescent="0.25"/>
  <cols>
    <col min="1" max="1" width="52.7109375" style="47" customWidth="1"/>
    <col min="2" max="2" width="36" style="47" customWidth="1"/>
    <col min="3" max="3" width="12" style="47" customWidth="1"/>
    <col min="4" max="4" width="12.28515625" style="47" customWidth="1"/>
    <col min="5" max="5" width="8" style="47" customWidth="1"/>
    <col min="6" max="7" width="7.42578125" style="47" customWidth="1"/>
    <col min="8" max="8" width="14.140625" style="47" customWidth="1"/>
    <col min="9" max="9" width="16.42578125" style="47" customWidth="1"/>
    <col min="10" max="10" width="19.7109375" style="47" customWidth="1"/>
    <col min="11" max="11" width="27.140625" style="47" customWidth="1"/>
    <col min="12" max="12" width="22.85546875" style="47" customWidth="1"/>
    <col min="13" max="13" width="20.7109375" style="47" customWidth="1"/>
    <col min="14" max="14" width="14.5703125" style="47" customWidth="1"/>
    <col min="15" max="15" width="18.28515625" style="47" customWidth="1"/>
    <col min="16" max="16" width="19.42578125" style="47" customWidth="1"/>
    <col min="17" max="17" width="18.85546875" style="47" customWidth="1"/>
    <col min="18" max="18" width="17.140625" style="47" customWidth="1"/>
    <col min="19" max="19" width="21.42578125" style="47" customWidth="1"/>
    <col min="20" max="20" width="64.5703125" style="47" hidden="1" customWidth="1"/>
    <col min="21" max="21" width="20.85546875" style="47" customWidth="1"/>
    <col min="22" max="22" width="0" style="47" hidden="1" customWidth="1"/>
    <col min="23" max="23" width="52.28515625" style="47" hidden="1" customWidth="1"/>
    <col min="24" max="24" width="17.7109375" style="47" customWidth="1"/>
    <col min="25" max="16384" width="11.42578125" style="47"/>
  </cols>
  <sheetData>
    <row r="1" spans="1:23" ht="18.75" thickBot="1" x14ac:dyDescent="0.3"/>
    <row r="2" spans="1:23" ht="33.75" customHeight="1" x14ac:dyDescent="0.25">
      <c r="A2" s="9" t="s">
        <v>25</v>
      </c>
      <c r="N2" s="12" t="s">
        <v>2</v>
      </c>
      <c r="O2" s="21"/>
    </row>
    <row r="3" spans="1:23" ht="30.75" customHeight="1" x14ac:dyDescent="0.25">
      <c r="A3" s="116"/>
      <c r="N3" s="13" t="s">
        <v>3</v>
      </c>
      <c r="O3" s="22"/>
    </row>
    <row r="4" spans="1:23" ht="20.25" x14ac:dyDescent="0.3">
      <c r="A4" s="116"/>
      <c r="B4" s="48"/>
      <c r="C4" s="48"/>
      <c r="D4" s="48"/>
      <c r="E4" s="48"/>
      <c r="F4" s="48"/>
      <c r="G4" s="48"/>
      <c r="H4" s="48"/>
      <c r="I4" s="48"/>
      <c r="J4" s="48"/>
      <c r="K4" s="48"/>
      <c r="N4" s="13" t="s">
        <v>4</v>
      </c>
      <c r="O4" s="14"/>
    </row>
    <row r="5" spans="1:23" ht="17.25" customHeight="1" thickBot="1" x14ac:dyDescent="0.3">
      <c r="A5" s="116"/>
      <c r="B5" s="10"/>
      <c r="C5" s="10"/>
      <c r="D5" s="10"/>
      <c r="E5" s="10"/>
      <c r="F5" s="10"/>
      <c r="G5" s="10"/>
      <c r="H5" s="10"/>
      <c r="I5" s="10"/>
      <c r="J5" s="10"/>
      <c r="K5" s="10"/>
      <c r="N5" s="15" t="s">
        <v>12</v>
      </c>
      <c r="O5" s="16"/>
    </row>
    <row r="6" spans="1:23" ht="29.25" customHeight="1" x14ac:dyDescent="0.3">
      <c r="A6" s="117" t="s">
        <v>628</v>
      </c>
      <c r="B6" s="117"/>
      <c r="C6" s="117"/>
      <c r="D6" s="117"/>
      <c r="E6" s="117"/>
      <c r="F6" s="117"/>
      <c r="G6" s="117"/>
      <c r="H6" s="117"/>
      <c r="I6" s="117"/>
      <c r="J6" s="117"/>
      <c r="K6" s="117"/>
      <c r="L6" s="117"/>
      <c r="M6" s="117"/>
      <c r="N6" s="117"/>
      <c r="O6" s="117"/>
    </row>
    <row r="7" spans="1:23" x14ac:dyDescent="0.25">
      <c r="A7" s="118" t="s">
        <v>649</v>
      </c>
      <c r="B7" s="118"/>
      <c r="C7" s="10"/>
      <c r="D7" s="10"/>
      <c r="E7" s="10"/>
      <c r="F7" s="10"/>
      <c r="G7" s="10"/>
      <c r="H7" s="10"/>
      <c r="I7" s="10"/>
      <c r="J7" s="10"/>
      <c r="K7" s="10"/>
    </row>
    <row r="8" spans="1:23" ht="18.75" thickBot="1" x14ac:dyDescent="0.3"/>
    <row r="9" spans="1:23" ht="23.25" customHeight="1" x14ac:dyDescent="0.25">
      <c r="C9" s="2"/>
      <c r="D9" s="119" t="s">
        <v>15</v>
      </c>
      <c r="E9" s="120"/>
      <c r="F9" s="120"/>
      <c r="G9" s="121"/>
      <c r="H9" s="2"/>
      <c r="I9" s="2"/>
      <c r="J9" s="2"/>
      <c r="K9" s="2"/>
    </row>
    <row r="10" spans="1:23" ht="165.75" customHeight="1" x14ac:dyDescent="0.25">
      <c r="A10" s="17" t="s">
        <v>11</v>
      </c>
      <c r="B10" s="18" t="s">
        <v>370</v>
      </c>
      <c r="C10" s="18" t="s">
        <v>0</v>
      </c>
      <c r="D10" s="19" t="s">
        <v>7</v>
      </c>
      <c r="E10" s="19" t="s">
        <v>8</v>
      </c>
      <c r="F10" s="19" t="s">
        <v>9</v>
      </c>
      <c r="G10" s="19" t="s">
        <v>10</v>
      </c>
      <c r="H10" s="18" t="s">
        <v>5</v>
      </c>
      <c r="I10" s="18" t="s">
        <v>16</v>
      </c>
      <c r="J10" s="18" t="s">
        <v>371</v>
      </c>
      <c r="K10" s="18" t="s">
        <v>369</v>
      </c>
      <c r="L10" s="18" t="s">
        <v>19</v>
      </c>
      <c r="M10" s="18" t="s">
        <v>6</v>
      </c>
      <c r="N10" s="18" t="s">
        <v>1</v>
      </c>
      <c r="O10" s="20" t="s">
        <v>13</v>
      </c>
      <c r="Q10" s="5"/>
      <c r="R10" s="5"/>
      <c r="S10" s="5"/>
      <c r="T10" s="5"/>
      <c r="U10" s="5"/>
    </row>
    <row r="11" spans="1:23" s="40" customFormat="1" x14ac:dyDescent="0.25">
      <c r="A11" s="38" t="s">
        <v>57</v>
      </c>
      <c r="B11" s="38" t="s">
        <v>374</v>
      </c>
      <c r="C11" s="45" t="s">
        <v>375</v>
      </c>
      <c r="D11" s="107"/>
      <c r="E11" s="107"/>
      <c r="F11" s="107"/>
      <c r="G11" s="107"/>
      <c r="H11" s="50">
        <f>SUM(Tabla132[[#This Row],[PRIMER TRIMESTRE]:[CUARTO TRIMESTRE]])</f>
        <v>0</v>
      </c>
      <c r="I11" s="39"/>
      <c r="J11" s="39"/>
      <c r="K11" s="39"/>
      <c r="L11" s="38"/>
      <c r="M11" s="38"/>
      <c r="N11" s="39"/>
      <c r="O11" s="38"/>
      <c r="T11" s="4" t="s">
        <v>26</v>
      </c>
      <c r="W11" s="41" t="s">
        <v>23</v>
      </c>
    </row>
    <row r="12" spans="1:23" x14ac:dyDescent="0.25">
      <c r="A12" s="6" t="s">
        <v>59</v>
      </c>
      <c r="B12" s="6" t="s">
        <v>376</v>
      </c>
      <c r="C12" s="44" t="s">
        <v>373</v>
      </c>
      <c r="D12" s="107"/>
      <c r="E12" s="107"/>
      <c r="F12" s="107"/>
      <c r="G12" s="107"/>
      <c r="H12" s="50">
        <f>SUM(Tabla132[[#This Row],[PRIMER TRIMESTRE]:[CUARTO TRIMESTRE]])</f>
        <v>0</v>
      </c>
      <c r="I12" s="8"/>
      <c r="J12" s="39"/>
      <c r="K12" s="8"/>
      <c r="L12" s="6"/>
      <c r="M12" s="6"/>
      <c r="N12" s="8"/>
      <c r="O12" s="6"/>
      <c r="T12" s="4" t="s">
        <v>27</v>
      </c>
      <c r="W12" s="11" t="s">
        <v>24</v>
      </c>
    </row>
    <row r="13" spans="1:23" x14ac:dyDescent="0.25">
      <c r="A13" s="6" t="s">
        <v>377</v>
      </c>
      <c r="B13" s="6" t="s">
        <v>378</v>
      </c>
      <c r="C13" s="44" t="s">
        <v>379</v>
      </c>
      <c r="D13" s="107"/>
      <c r="E13" s="107"/>
      <c r="F13" s="107"/>
      <c r="G13" s="107"/>
      <c r="H13" s="50">
        <f>SUM(Tabla132[[#This Row],[PRIMER TRIMESTRE]:[CUARTO TRIMESTRE]])</f>
        <v>0</v>
      </c>
      <c r="I13" s="8"/>
      <c r="J13" s="39"/>
      <c r="K13" s="8"/>
      <c r="L13" s="6"/>
      <c r="M13" s="6"/>
      <c r="N13" s="8"/>
      <c r="O13" s="6"/>
      <c r="T13" s="4" t="s">
        <v>28</v>
      </c>
      <c r="W13" s="11" t="s">
        <v>22</v>
      </c>
    </row>
    <row r="14" spans="1:23" x14ac:dyDescent="0.25">
      <c r="A14" s="29" t="s">
        <v>88</v>
      </c>
      <c r="B14" s="29" t="s">
        <v>380</v>
      </c>
      <c r="C14" s="44" t="s">
        <v>379</v>
      </c>
      <c r="D14" s="107"/>
      <c r="E14" s="107"/>
      <c r="F14" s="107"/>
      <c r="G14" s="107"/>
      <c r="H14" s="50">
        <f>SUM(Tabla132[[#This Row],[PRIMER TRIMESTRE]:[CUARTO TRIMESTRE]])</f>
        <v>0</v>
      </c>
      <c r="I14" s="30"/>
      <c r="J14" s="39"/>
      <c r="K14" s="30"/>
      <c r="L14" s="29"/>
      <c r="M14" s="29"/>
      <c r="N14" s="8"/>
      <c r="O14" s="6"/>
      <c r="T14" s="4" t="s">
        <v>29</v>
      </c>
      <c r="W14" s="11" t="s">
        <v>21</v>
      </c>
    </row>
    <row r="15" spans="1:23" x14ac:dyDescent="0.25">
      <c r="A15" s="6" t="s">
        <v>99</v>
      </c>
      <c r="B15" s="6" t="s">
        <v>381</v>
      </c>
      <c r="C15" s="44" t="s">
        <v>379</v>
      </c>
      <c r="D15" s="107"/>
      <c r="E15" s="107"/>
      <c r="F15" s="107"/>
      <c r="G15" s="107"/>
      <c r="H15" s="50">
        <f>SUM(Tabla132[[#This Row],[PRIMER TRIMESTRE]:[CUARTO TRIMESTRE]])</f>
        <v>0</v>
      </c>
      <c r="I15" s="8"/>
      <c r="J15" s="39"/>
      <c r="K15" s="8"/>
      <c r="L15" s="6"/>
      <c r="M15" s="6"/>
      <c r="N15" s="8"/>
      <c r="O15" s="6"/>
      <c r="T15" s="4" t="s">
        <v>30</v>
      </c>
      <c r="W15" s="11" t="s">
        <v>20</v>
      </c>
    </row>
    <row r="16" spans="1:23" x14ac:dyDescent="0.25">
      <c r="A16" s="6" t="s">
        <v>101</v>
      </c>
      <c r="B16" s="6" t="s">
        <v>382</v>
      </c>
      <c r="C16" s="44" t="s">
        <v>383</v>
      </c>
      <c r="D16" s="107"/>
      <c r="E16" s="107"/>
      <c r="F16" s="107"/>
      <c r="G16" s="107"/>
      <c r="H16" s="50">
        <f>SUM(Tabla132[[#This Row],[PRIMER TRIMESTRE]:[CUARTO TRIMESTRE]])</f>
        <v>0</v>
      </c>
      <c r="I16" s="8"/>
      <c r="J16" s="39"/>
      <c r="K16" s="8"/>
      <c r="L16" s="6"/>
      <c r="M16" s="6"/>
      <c r="N16" s="8"/>
      <c r="O16" s="6"/>
      <c r="T16" s="4" t="s">
        <v>31</v>
      </c>
      <c r="W16" s="11" t="s">
        <v>17</v>
      </c>
    </row>
    <row r="17" spans="1:23" x14ac:dyDescent="0.25">
      <c r="A17" s="31" t="s">
        <v>105</v>
      </c>
      <c r="B17" s="31" t="s">
        <v>384</v>
      </c>
      <c r="C17" s="44" t="s">
        <v>373</v>
      </c>
      <c r="D17" s="107"/>
      <c r="E17" s="107"/>
      <c r="F17" s="107"/>
      <c r="G17" s="107"/>
      <c r="H17" s="50">
        <f>SUM(Tabla132[[#This Row],[PRIMER TRIMESTRE]:[CUARTO TRIMESTRE]])</f>
        <v>0</v>
      </c>
      <c r="I17" s="32"/>
      <c r="J17" s="39"/>
      <c r="K17" s="32"/>
      <c r="L17" s="31"/>
      <c r="M17" s="31"/>
      <c r="N17" s="32"/>
      <c r="O17" s="31"/>
      <c r="T17" s="4" t="s">
        <v>32</v>
      </c>
      <c r="W17" s="11" t="s">
        <v>18</v>
      </c>
    </row>
    <row r="18" spans="1:23" x14ac:dyDescent="0.25">
      <c r="A18" s="29" t="s">
        <v>110</v>
      </c>
      <c r="B18" s="29" t="s">
        <v>627</v>
      </c>
      <c r="C18" s="44" t="s">
        <v>379</v>
      </c>
      <c r="D18" s="107"/>
      <c r="E18" s="107"/>
      <c r="F18" s="107"/>
      <c r="G18" s="107"/>
      <c r="H18" s="50">
        <f>SUM(Tabla132[[#This Row],[PRIMER TRIMESTRE]:[CUARTO TRIMESTRE]])</f>
        <v>0</v>
      </c>
      <c r="I18" s="30"/>
      <c r="J18" s="39"/>
      <c r="K18" s="30"/>
      <c r="L18" s="29"/>
      <c r="M18" s="29"/>
      <c r="N18" s="30"/>
      <c r="O18" s="29"/>
      <c r="T18" s="4" t="s">
        <v>33</v>
      </c>
      <c r="W18" s="11"/>
    </row>
    <row r="19" spans="1:23" x14ac:dyDescent="0.25">
      <c r="A19" s="31" t="s">
        <v>154</v>
      </c>
      <c r="B19" s="31" t="s">
        <v>385</v>
      </c>
      <c r="C19" s="44" t="s">
        <v>379</v>
      </c>
      <c r="D19" s="107"/>
      <c r="E19" s="107"/>
      <c r="F19" s="107"/>
      <c r="G19" s="107"/>
      <c r="H19" s="50">
        <f>SUM(Tabla132[[#This Row],[PRIMER TRIMESTRE]:[CUARTO TRIMESTRE]])</f>
        <v>0</v>
      </c>
      <c r="I19" s="32"/>
      <c r="J19" s="39"/>
      <c r="K19" s="32"/>
      <c r="L19" s="31"/>
      <c r="M19" s="31"/>
      <c r="N19" s="32"/>
      <c r="O19" s="6"/>
      <c r="T19" s="4" t="s">
        <v>34</v>
      </c>
      <c r="W19" s="11"/>
    </row>
    <row r="20" spans="1:23" x14ac:dyDescent="0.25">
      <c r="A20" s="29" t="s">
        <v>177</v>
      </c>
      <c r="B20" s="29" t="s">
        <v>619</v>
      </c>
      <c r="C20" s="44" t="s">
        <v>379</v>
      </c>
      <c r="D20" s="107"/>
      <c r="E20" s="107">
        <v>1</v>
      </c>
      <c r="F20" s="107">
        <v>1</v>
      </c>
      <c r="G20" s="107"/>
      <c r="H20" s="50">
        <f>SUM(Tabla132[[#This Row],[PRIMER TRIMESTRE]:[CUARTO TRIMESTRE]])</f>
        <v>2</v>
      </c>
      <c r="I20" s="30"/>
      <c r="J20" s="39"/>
      <c r="K20" s="30"/>
      <c r="L20" s="29"/>
      <c r="M20" s="29"/>
      <c r="N20" s="8"/>
      <c r="O20" s="6"/>
      <c r="T20" s="4"/>
      <c r="W20" s="11"/>
    </row>
    <row r="21" spans="1:23" x14ac:dyDescent="0.25">
      <c r="A21" s="31" t="s">
        <v>386</v>
      </c>
      <c r="B21" s="31" t="s">
        <v>387</v>
      </c>
      <c r="C21" s="44" t="s">
        <v>379</v>
      </c>
      <c r="D21" s="107"/>
      <c r="E21" s="107"/>
      <c r="F21" s="107"/>
      <c r="G21" s="107"/>
      <c r="H21" s="50">
        <f>SUM(Tabla132[[#This Row],[PRIMER TRIMESTRE]:[CUARTO TRIMESTRE]])</f>
        <v>0</v>
      </c>
      <c r="I21" s="32"/>
      <c r="J21" s="39"/>
      <c r="K21" s="32"/>
      <c r="L21" s="31"/>
      <c r="M21" s="31"/>
      <c r="N21" s="30"/>
      <c r="O21" s="6"/>
      <c r="T21" s="4"/>
      <c r="W21" s="11"/>
    </row>
    <row r="22" spans="1:23" x14ac:dyDescent="0.25">
      <c r="A22" s="29" t="s">
        <v>388</v>
      </c>
      <c r="B22" s="29" t="s">
        <v>389</v>
      </c>
      <c r="C22" s="44" t="s">
        <v>379</v>
      </c>
      <c r="D22" s="107"/>
      <c r="E22" s="107">
        <v>1</v>
      </c>
      <c r="F22" s="107"/>
      <c r="G22" s="107"/>
      <c r="H22" s="50">
        <f>SUM(Tabla132[[#This Row],[PRIMER TRIMESTRE]:[CUARTO TRIMESTRE]])</f>
        <v>1</v>
      </c>
      <c r="I22" s="30"/>
      <c r="J22" s="39"/>
      <c r="K22" s="30"/>
      <c r="L22" s="29"/>
      <c r="M22" s="29"/>
      <c r="N22" s="32"/>
      <c r="O22" s="6"/>
      <c r="T22" s="4" t="s">
        <v>35</v>
      </c>
      <c r="W22" s="11"/>
    </row>
    <row r="23" spans="1:23" x14ac:dyDescent="0.25">
      <c r="A23" s="31" t="s">
        <v>390</v>
      </c>
      <c r="B23" s="31" t="s">
        <v>391</v>
      </c>
      <c r="C23" s="44" t="s">
        <v>379</v>
      </c>
      <c r="D23" s="107">
        <v>320</v>
      </c>
      <c r="E23" s="107">
        <v>180</v>
      </c>
      <c r="F23" s="107">
        <v>240</v>
      </c>
      <c r="G23" s="107">
        <v>270</v>
      </c>
      <c r="H23" s="50">
        <f>SUM(Tabla132[[#This Row],[PRIMER TRIMESTRE]:[CUARTO TRIMESTRE]])</f>
        <v>1010</v>
      </c>
      <c r="I23" s="32"/>
      <c r="J23" s="39"/>
      <c r="K23" s="32"/>
      <c r="L23" s="31"/>
      <c r="M23" s="31"/>
      <c r="N23" s="30"/>
      <c r="O23" s="6"/>
      <c r="T23" s="4" t="s">
        <v>36</v>
      </c>
      <c r="W23" s="11"/>
    </row>
    <row r="24" spans="1:23" x14ac:dyDescent="0.25">
      <c r="A24" s="29" t="s">
        <v>392</v>
      </c>
      <c r="B24" s="29" t="s">
        <v>393</v>
      </c>
      <c r="C24" s="44" t="s">
        <v>379</v>
      </c>
      <c r="D24" s="108"/>
      <c r="E24" s="108">
        <v>1</v>
      </c>
      <c r="F24" s="108">
        <v>1</v>
      </c>
      <c r="G24" s="108"/>
      <c r="H24" s="50">
        <f>SUM(Tabla132[[#This Row],[PRIMER TRIMESTRE]:[CUARTO TRIMESTRE]])</f>
        <v>2</v>
      </c>
      <c r="I24" s="30"/>
      <c r="J24" s="39"/>
      <c r="K24" s="30"/>
      <c r="L24" s="29"/>
      <c r="M24" s="29"/>
      <c r="N24" s="32"/>
      <c r="O24" s="29"/>
      <c r="T24" s="4" t="s">
        <v>37</v>
      </c>
      <c r="W24" s="11"/>
    </row>
    <row r="25" spans="1:23" x14ac:dyDescent="0.25">
      <c r="A25" s="31" t="s">
        <v>394</v>
      </c>
      <c r="B25" s="31" t="s">
        <v>395</v>
      </c>
      <c r="C25" s="44" t="s">
        <v>379</v>
      </c>
      <c r="D25" s="108"/>
      <c r="E25" s="108">
        <v>5</v>
      </c>
      <c r="F25" s="108"/>
      <c r="G25" s="108">
        <v>5</v>
      </c>
      <c r="H25" s="50">
        <f>SUM(Tabla132[[#This Row],[PRIMER TRIMESTRE]:[CUARTO TRIMESTRE]])</f>
        <v>10</v>
      </c>
      <c r="I25" s="32"/>
      <c r="J25" s="39"/>
      <c r="K25" s="32"/>
      <c r="L25" s="31"/>
      <c r="M25" s="31"/>
      <c r="N25" s="30"/>
      <c r="O25" s="6"/>
      <c r="T25" s="4" t="s">
        <v>38</v>
      </c>
      <c r="W25" s="11"/>
    </row>
    <row r="26" spans="1:23" x14ac:dyDescent="0.25">
      <c r="A26" s="29" t="s">
        <v>396</v>
      </c>
      <c r="B26" s="29" t="s">
        <v>397</v>
      </c>
      <c r="C26" s="44" t="s">
        <v>379</v>
      </c>
      <c r="D26" s="108"/>
      <c r="E26" s="108"/>
      <c r="F26" s="108">
        <v>2</v>
      </c>
      <c r="G26" s="108"/>
      <c r="H26" s="50">
        <f>SUM(Tabla132[[#This Row],[PRIMER TRIMESTRE]:[CUARTO TRIMESTRE]])</f>
        <v>2</v>
      </c>
      <c r="I26" s="30"/>
      <c r="J26" s="39"/>
      <c r="K26" s="30"/>
      <c r="L26" s="29"/>
      <c r="M26" s="29"/>
      <c r="N26" s="32"/>
      <c r="O26" s="29"/>
      <c r="T26" s="4" t="s">
        <v>39</v>
      </c>
      <c r="W26" s="11"/>
    </row>
    <row r="27" spans="1:23" x14ac:dyDescent="0.25">
      <c r="A27" s="31" t="s">
        <v>398</v>
      </c>
      <c r="B27" s="31" t="s">
        <v>399</v>
      </c>
      <c r="C27" s="44" t="s">
        <v>379</v>
      </c>
      <c r="D27" s="108"/>
      <c r="E27" s="108">
        <v>1</v>
      </c>
      <c r="F27" s="108"/>
      <c r="G27" s="108">
        <v>1</v>
      </c>
      <c r="H27" s="50">
        <f>SUM(Tabla132[[#This Row],[PRIMER TRIMESTRE]:[CUARTO TRIMESTRE]])</f>
        <v>2</v>
      </c>
      <c r="I27" s="32"/>
      <c r="J27" s="39"/>
      <c r="K27" s="32"/>
      <c r="L27" s="31"/>
      <c r="M27" s="31"/>
      <c r="N27" s="30"/>
      <c r="O27" s="6"/>
      <c r="T27" s="4" t="s">
        <v>40</v>
      </c>
      <c r="W27" s="11"/>
    </row>
    <row r="28" spans="1:23" x14ac:dyDescent="0.25">
      <c r="A28" s="29" t="s">
        <v>400</v>
      </c>
      <c r="B28" s="29" t="s">
        <v>401</v>
      </c>
      <c r="C28" s="44" t="s">
        <v>379</v>
      </c>
      <c r="D28" s="108"/>
      <c r="E28" s="108">
        <v>1</v>
      </c>
      <c r="F28" s="108"/>
      <c r="G28" s="108"/>
      <c r="H28" s="50">
        <f>SUM(Tabla132[[#This Row],[PRIMER TRIMESTRE]:[CUARTO TRIMESTRE]])</f>
        <v>1</v>
      </c>
      <c r="I28" s="30"/>
      <c r="J28" s="39"/>
      <c r="K28" s="30"/>
      <c r="L28" s="29"/>
      <c r="M28" s="29"/>
      <c r="N28" s="32"/>
      <c r="O28" s="6"/>
      <c r="T28" s="4" t="s">
        <v>41</v>
      </c>
      <c r="W28" s="11"/>
    </row>
    <row r="29" spans="1:23" x14ac:dyDescent="0.25">
      <c r="A29" s="31" t="s">
        <v>180</v>
      </c>
      <c r="B29" s="31" t="s">
        <v>402</v>
      </c>
      <c r="C29" s="44" t="s">
        <v>379</v>
      </c>
      <c r="D29" s="108"/>
      <c r="E29" s="108"/>
      <c r="F29" s="108"/>
      <c r="G29" s="108"/>
      <c r="H29" s="50">
        <f>SUM(Tabla132[[#This Row],[PRIMER TRIMESTRE]:[CUARTO TRIMESTRE]])</f>
        <v>0</v>
      </c>
      <c r="I29" s="32"/>
      <c r="J29" s="39"/>
      <c r="K29" s="32"/>
      <c r="L29" s="31"/>
      <c r="M29" s="11"/>
      <c r="N29" s="30"/>
      <c r="O29" s="6"/>
      <c r="T29" s="4" t="s">
        <v>42</v>
      </c>
      <c r="W29" s="11"/>
    </row>
    <row r="30" spans="1:23" x14ac:dyDescent="0.25">
      <c r="A30" s="31" t="s">
        <v>403</v>
      </c>
      <c r="B30" s="33" t="s">
        <v>613</v>
      </c>
      <c r="C30" s="44" t="s">
        <v>510</v>
      </c>
      <c r="D30" s="108">
        <v>1</v>
      </c>
      <c r="E30" s="108"/>
      <c r="F30" s="108">
        <v>1</v>
      </c>
      <c r="G30" s="108"/>
      <c r="H30" s="50">
        <f>SUM(Tabla132[[#This Row],[PRIMER TRIMESTRE]:[CUARTO TRIMESTRE]])</f>
        <v>2</v>
      </c>
      <c r="I30" s="34"/>
      <c r="J30" s="39"/>
      <c r="K30" s="34"/>
      <c r="L30" s="33"/>
      <c r="M30" s="31"/>
      <c r="N30" s="34"/>
      <c r="O30" s="33"/>
      <c r="T30" s="4" t="s">
        <v>43</v>
      </c>
      <c r="W30" s="11"/>
    </row>
    <row r="31" spans="1:23" x14ac:dyDescent="0.25">
      <c r="A31" s="31" t="s">
        <v>403</v>
      </c>
      <c r="B31" s="31" t="s">
        <v>404</v>
      </c>
      <c r="C31" s="44" t="s">
        <v>379</v>
      </c>
      <c r="D31" s="108"/>
      <c r="E31" s="108"/>
      <c r="F31" s="108"/>
      <c r="G31" s="108"/>
      <c r="H31" s="50">
        <f>SUM(Tabla132[[#This Row],[PRIMER TRIMESTRE]:[CUARTO TRIMESTRE]])</f>
        <v>0</v>
      </c>
      <c r="I31" s="32"/>
      <c r="J31" s="39"/>
      <c r="K31" s="32"/>
      <c r="L31" s="31"/>
      <c r="M31" s="31"/>
      <c r="N31" s="32"/>
      <c r="O31" s="31"/>
      <c r="T31" s="4" t="s">
        <v>44</v>
      </c>
      <c r="W31" s="11"/>
    </row>
    <row r="32" spans="1:23" x14ac:dyDescent="0.4">
      <c r="A32" s="31" t="s">
        <v>405</v>
      </c>
      <c r="B32" s="33" t="s">
        <v>610</v>
      </c>
      <c r="C32" s="46" t="s">
        <v>373</v>
      </c>
      <c r="D32" s="107"/>
      <c r="E32" s="107">
        <v>1</v>
      </c>
      <c r="F32" s="107"/>
      <c r="G32" s="107"/>
      <c r="H32" s="50">
        <f>SUM(Tabla132[[#This Row],[PRIMER TRIMESTRE]:[CUARTO TRIMESTRE]])</f>
        <v>1</v>
      </c>
      <c r="I32" s="34"/>
      <c r="J32" s="39"/>
      <c r="K32" s="34"/>
      <c r="L32" s="33"/>
      <c r="M32" s="33"/>
      <c r="N32" s="34"/>
      <c r="O32" s="33"/>
      <c r="T32" s="4" t="s">
        <v>45</v>
      </c>
      <c r="W32" s="11"/>
    </row>
    <row r="33" spans="1:23" x14ac:dyDescent="0.4">
      <c r="A33" s="31" t="s">
        <v>407</v>
      </c>
      <c r="B33" s="31" t="s">
        <v>406</v>
      </c>
      <c r="C33" s="44" t="s">
        <v>379</v>
      </c>
      <c r="D33" s="107"/>
      <c r="E33" s="107">
        <v>6</v>
      </c>
      <c r="F33" s="107"/>
      <c r="G33" s="107"/>
      <c r="H33" s="50">
        <f>SUM(Tabla132[[#This Row],[PRIMER TRIMESTRE]:[CUARTO TRIMESTRE]])</f>
        <v>6</v>
      </c>
      <c r="I33" s="32"/>
      <c r="J33" s="39"/>
      <c r="K33" s="32"/>
      <c r="L33" s="31"/>
      <c r="M33" s="31"/>
      <c r="N33" s="8"/>
      <c r="O33" s="6"/>
      <c r="T33" s="4" t="s">
        <v>46</v>
      </c>
      <c r="W33" s="11"/>
    </row>
    <row r="34" spans="1:23" x14ac:dyDescent="0.25">
      <c r="A34" s="31" t="s">
        <v>408</v>
      </c>
      <c r="B34" s="6" t="s">
        <v>607</v>
      </c>
      <c r="C34" s="44" t="s">
        <v>373</v>
      </c>
      <c r="D34" s="107"/>
      <c r="E34" s="107">
        <v>2</v>
      </c>
      <c r="F34" s="107"/>
      <c r="G34" s="107"/>
      <c r="H34" s="50">
        <f>SUM(Tabla132[[#This Row],[PRIMER TRIMESTRE]:[CUARTO TRIMESTRE]])</f>
        <v>2</v>
      </c>
      <c r="I34" s="8"/>
      <c r="J34" s="39"/>
      <c r="K34" s="8"/>
      <c r="L34" s="6"/>
      <c r="M34" s="6"/>
      <c r="N34" s="8"/>
      <c r="O34" s="6"/>
      <c r="T34" s="4" t="s">
        <v>47</v>
      </c>
      <c r="W34" s="11"/>
    </row>
    <row r="35" spans="1:23" x14ac:dyDescent="0.4">
      <c r="A35" s="31" t="s">
        <v>410</v>
      </c>
      <c r="B35" s="27" t="s">
        <v>614</v>
      </c>
      <c r="C35" s="46" t="s">
        <v>373</v>
      </c>
      <c r="D35" s="107"/>
      <c r="E35" s="107">
        <v>1</v>
      </c>
      <c r="F35" s="107"/>
      <c r="G35" s="107"/>
      <c r="H35" s="50">
        <f>SUM(Tabla132[[#This Row],[PRIMER TRIMESTRE]:[CUARTO TRIMESTRE]])</f>
        <v>1</v>
      </c>
      <c r="I35" s="28"/>
      <c r="J35" s="39"/>
      <c r="K35" s="28"/>
      <c r="L35" s="27"/>
      <c r="M35" s="27"/>
      <c r="N35" s="28"/>
      <c r="O35" s="27"/>
      <c r="T35" s="4" t="s">
        <v>48</v>
      </c>
      <c r="W35" s="11"/>
    </row>
    <row r="36" spans="1:23" x14ac:dyDescent="0.4">
      <c r="A36" s="31" t="s">
        <v>412</v>
      </c>
      <c r="B36" s="29" t="s">
        <v>615</v>
      </c>
      <c r="C36" s="44" t="s">
        <v>379</v>
      </c>
      <c r="D36" s="107"/>
      <c r="E36" s="107">
        <v>4</v>
      </c>
      <c r="F36" s="107"/>
      <c r="G36" s="107"/>
      <c r="H36" s="50">
        <f>SUM(Tabla132[[#This Row],[PRIMER TRIMESTRE]:[CUARTO TRIMESTRE]])</f>
        <v>4</v>
      </c>
      <c r="I36" s="30"/>
      <c r="J36" s="39"/>
      <c r="K36" s="30"/>
      <c r="L36" s="29"/>
      <c r="M36" s="29"/>
      <c r="N36" s="30"/>
      <c r="O36" s="29"/>
      <c r="T36" s="4" t="s">
        <v>49</v>
      </c>
      <c r="W36" s="11"/>
    </row>
    <row r="37" spans="1:23" x14ac:dyDescent="0.4">
      <c r="A37" s="31" t="s">
        <v>414</v>
      </c>
      <c r="B37" s="36" t="s">
        <v>617</v>
      </c>
      <c r="C37" s="46" t="s">
        <v>373</v>
      </c>
      <c r="D37" s="107"/>
      <c r="E37" s="107"/>
      <c r="F37" s="107"/>
      <c r="G37" s="107"/>
      <c r="H37" s="50">
        <f>SUM(Tabla132[[#This Row],[PRIMER TRIMESTRE]:[CUARTO TRIMESTRE]])</f>
        <v>0</v>
      </c>
      <c r="I37" s="37"/>
      <c r="J37" s="39"/>
      <c r="K37" s="37"/>
      <c r="L37" s="36"/>
      <c r="M37" s="36"/>
      <c r="N37" s="28"/>
      <c r="O37" s="27"/>
      <c r="T37" s="4" t="s">
        <v>50</v>
      </c>
      <c r="W37" s="11"/>
    </row>
    <row r="38" spans="1:23" s="40" customFormat="1" x14ac:dyDescent="0.4">
      <c r="A38" s="31" t="s">
        <v>416</v>
      </c>
      <c r="B38" s="38" t="s">
        <v>609</v>
      </c>
      <c r="C38" s="45" t="s">
        <v>373</v>
      </c>
      <c r="D38" s="107"/>
      <c r="E38" s="107"/>
      <c r="F38" s="107"/>
      <c r="G38" s="107"/>
      <c r="H38" s="50">
        <f>SUM(Tabla132[[#This Row],[PRIMER TRIMESTRE]:[CUARTO TRIMESTRE]])</f>
        <v>0</v>
      </c>
      <c r="I38" s="39"/>
      <c r="J38" s="39"/>
      <c r="K38" s="39"/>
      <c r="L38" s="38"/>
      <c r="M38" s="38"/>
      <c r="N38" s="39"/>
      <c r="O38" s="38"/>
      <c r="T38" s="4" t="s">
        <v>51</v>
      </c>
      <c r="W38" s="41"/>
    </row>
    <row r="39" spans="1:23" x14ac:dyDescent="0.25">
      <c r="A39" s="31" t="s">
        <v>418</v>
      </c>
      <c r="B39" s="31" t="s">
        <v>409</v>
      </c>
      <c r="C39" s="44" t="s">
        <v>379</v>
      </c>
      <c r="D39" s="107"/>
      <c r="E39" s="107"/>
      <c r="F39" s="107"/>
      <c r="G39" s="107"/>
      <c r="H39" s="50">
        <f>SUM(Tabla132[[#This Row],[PRIMER TRIMESTRE]:[CUARTO TRIMESTRE]])</f>
        <v>0</v>
      </c>
      <c r="I39" s="32"/>
      <c r="J39" s="39"/>
      <c r="K39" s="32"/>
      <c r="L39" s="6"/>
      <c r="M39" s="6"/>
      <c r="N39" s="8"/>
      <c r="O39" s="6"/>
      <c r="T39" s="4" t="s">
        <v>52</v>
      </c>
      <c r="W39" s="11"/>
    </row>
    <row r="40" spans="1:23" x14ac:dyDescent="0.25">
      <c r="A40" s="31" t="s">
        <v>420</v>
      </c>
      <c r="B40" s="29" t="s">
        <v>618</v>
      </c>
      <c r="C40" s="46" t="s">
        <v>373</v>
      </c>
      <c r="D40" s="107"/>
      <c r="E40" s="107"/>
      <c r="F40" s="107"/>
      <c r="G40" s="107"/>
      <c r="H40" s="50">
        <f>SUM(Tabla132[[#This Row],[PRIMER TRIMESTRE]:[CUARTO TRIMESTRE]])</f>
        <v>0</v>
      </c>
      <c r="I40" s="34"/>
      <c r="J40" s="39"/>
      <c r="K40" s="34"/>
      <c r="L40" s="33"/>
      <c r="M40" s="33"/>
      <c r="N40" s="34"/>
      <c r="O40" s="33"/>
      <c r="T40" s="4" t="s">
        <v>53</v>
      </c>
      <c r="W40" s="11"/>
    </row>
    <row r="41" spans="1:23" x14ac:dyDescent="0.25">
      <c r="A41" s="31" t="s">
        <v>422</v>
      </c>
      <c r="B41" s="6" t="s">
        <v>411</v>
      </c>
      <c r="C41" s="44" t="s">
        <v>373</v>
      </c>
      <c r="D41" s="107"/>
      <c r="E41" s="107">
        <v>1</v>
      </c>
      <c r="F41" s="107"/>
      <c r="G41" s="107"/>
      <c r="H41" s="50">
        <f>SUM(Tabla132[[#This Row],[PRIMER TRIMESTRE]:[CUARTO TRIMESTRE]])</f>
        <v>1</v>
      </c>
      <c r="I41" s="8"/>
      <c r="J41" s="39"/>
      <c r="K41" s="8"/>
      <c r="L41" s="6"/>
      <c r="M41" s="6"/>
      <c r="N41" s="8"/>
      <c r="O41" s="6"/>
      <c r="T41" s="4" t="s">
        <v>54</v>
      </c>
      <c r="W41" s="11"/>
    </row>
    <row r="42" spans="1:23" x14ac:dyDescent="0.25">
      <c r="A42" s="31" t="s">
        <v>424</v>
      </c>
      <c r="B42" s="6" t="s">
        <v>620</v>
      </c>
      <c r="C42" s="44" t="s">
        <v>373</v>
      </c>
      <c r="D42" s="107"/>
      <c r="E42" s="107"/>
      <c r="F42" s="107"/>
      <c r="G42" s="107"/>
      <c r="H42" s="50">
        <f>SUM(Tabla132[[#This Row],[PRIMER TRIMESTRE]:[CUARTO TRIMESTRE]])</f>
        <v>0</v>
      </c>
      <c r="I42" s="8"/>
      <c r="J42" s="39"/>
      <c r="K42" s="8"/>
      <c r="L42" s="6"/>
      <c r="M42" s="6"/>
      <c r="N42" s="8"/>
      <c r="O42" s="6"/>
      <c r="T42" s="4" t="s">
        <v>55</v>
      </c>
      <c r="W42" s="11"/>
    </row>
    <row r="43" spans="1:23" x14ac:dyDescent="0.25">
      <c r="A43" s="31" t="s">
        <v>426</v>
      </c>
      <c r="B43" s="6" t="s">
        <v>413</v>
      </c>
      <c r="C43" s="44" t="s">
        <v>372</v>
      </c>
      <c r="D43" s="107">
        <v>3</v>
      </c>
      <c r="E43" s="107">
        <v>3</v>
      </c>
      <c r="F43" s="107">
        <v>3</v>
      </c>
      <c r="G43" s="107">
        <v>3</v>
      </c>
      <c r="H43" s="50">
        <f>SUM(Tabla132[[#This Row],[PRIMER TRIMESTRE]:[CUARTO TRIMESTRE]])</f>
        <v>12</v>
      </c>
      <c r="I43" s="8"/>
      <c r="J43" s="39"/>
      <c r="K43" s="8"/>
      <c r="L43" s="6"/>
      <c r="M43" s="6"/>
      <c r="N43" s="8"/>
      <c r="O43" s="6"/>
      <c r="T43" s="4" t="s">
        <v>56</v>
      </c>
      <c r="W43" s="11"/>
    </row>
    <row r="44" spans="1:23" x14ac:dyDescent="0.25">
      <c r="A44" s="31" t="s">
        <v>428</v>
      </c>
      <c r="B44" s="27" t="s">
        <v>624</v>
      </c>
      <c r="C44" s="46" t="s">
        <v>373</v>
      </c>
      <c r="D44" s="107"/>
      <c r="E44" s="107"/>
      <c r="F44" s="107"/>
      <c r="G44" s="107"/>
      <c r="H44" s="50">
        <f>SUM(Tabla132[[#This Row],[PRIMER TRIMESTRE]:[CUARTO TRIMESTRE]])</f>
        <v>0</v>
      </c>
      <c r="I44" s="28"/>
      <c r="J44" s="39"/>
      <c r="K44" s="28"/>
      <c r="L44" s="27"/>
      <c r="M44" s="27"/>
      <c r="N44" s="28"/>
      <c r="O44" s="27"/>
      <c r="T44" s="4" t="s">
        <v>57</v>
      </c>
      <c r="W44" s="11"/>
    </row>
    <row r="45" spans="1:23" x14ac:dyDescent="0.25">
      <c r="A45" s="31" t="s">
        <v>430</v>
      </c>
      <c r="B45" s="6" t="s">
        <v>415</v>
      </c>
      <c r="C45" s="44" t="s">
        <v>372</v>
      </c>
      <c r="D45" s="107"/>
      <c r="E45" s="107">
        <v>1</v>
      </c>
      <c r="F45" s="107"/>
      <c r="G45" s="107"/>
      <c r="H45" s="50">
        <f>SUM(Tabla132[[#This Row],[PRIMER TRIMESTRE]:[CUARTO TRIMESTRE]])</f>
        <v>1</v>
      </c>
      <c r="I45" s="8"/>
      <c r="J45" s="39"/>
      <c r="K45" s="8"/>
      <c r="L45" s="6"/>
      <c r="M45" s="6"/>
      <c r="N45" s="8"/>
      <c r="O45" s="6"/>
      <c r="T45" s="4" t="s">
        <v>58</v>
      </c>
      <c r="W45" s="11"/>
    </row>
    <row r="46" spans="1:23" x14ac:dyDescent="0.25">
      <c r="A46" s="31" t="s">
        <v>432</v>
      </c>
      <c r="B46" s="6" t="s">
        <v>605</v>
      </c>
      <c r="C46" s="44" t="s">
        <v>373</v>
      </c>
      <c r="D46" s="107">
        <v>5</v>
      </c>
      <c r="E46" s="107"/>
      <c r="F46" s="107">
        <v>5</v>
      </c>
      <c r="G46" s="107"/>
      <c r="H46" s="50">
        <f>SUM(Tabla132[[#This Row],[PRIMER TRIMESTRE]:[CUARTO TRIMESTRE]])</f>
        <v>10</v>
      </c>
      <c r="I46" s="8"/>
      <c r="J46" s="39"/>
      <c r="K46" s="8"/>
      <c r="L46" s="6"/>
      <c r="M46" s="6"/>
      <c r="N46" s="8"/>
      <c r="O46" s="6"/>
      <c r="T46" s="4"/>
      <c r="W46" s="11"/>
    </row>
    <row r="47" spans="1:23" x14ac:dyDescent="0.25">
      <c r="A47" s="31" t="s">
        <v>434</v>
      </c>
      <c r="B47" s="6" t="s">
        <v>417</v>
      </c>
      <c r="C47" s="44" t="s">
        <v>379</v>
      </c>
      <c r="D47" s="107">
        <v>1</v>
      </c>
      <c r="E47" s="107">
        <v>1</v>
      </c>
      <c r="F47" s="107">
        <v>1</v>
      </c>
      <c r="G47" s="107">
        <v>1</v>
      </c>
      <c r="H47" s="50">
        <f>SUM(Tabla132[[#This Row],[PRIMER TRIMESTRE]:[CUARTO TRIMESTRE]])</f>
        <v>4</v>
      </c>
      <c r="I47" s="8"/>
      <c r="J47" s="39"/>
      <c r="K47" s="8"/>
      <c r="L47" s="6"/>
      <c r="M47" s="6"/>
      <c r="N47" s="8"/>
      <c r="O47" s="6"/>
      <c r="T47" s="4" t="s">
        <v>59</v>
      </c>
      <c r="W47" s="11"/>
    </row>
    <row r="48" spans="1:23" x14ac:dyDescent="0.25">
      <c r="A48" s="31" t="s">
        <v>436</v>
      </c>
      <c r="B48" s="27" t="s">
        <v>612</v>
      </c>
      <c r="C48" s="46" t="s">
        <v>373</v>
      </c>
      <c r="D48" s="107"/>
      <c r="E48" s="107"/>
      <c r="F48" s="107"/>
      <c r="G48" s="107"/>
      <c r="H48" s="50">
        <f>SUM(Tabla132[[#This Row],[PRIMER TRIMESTRE]:[CUARTO TRIMESTRE]])</f>
        <v>0</v>
      </c>
      <c r="I48" s="28"/>
      <c r="J48" s="39"/>
      <c r="K48" s="28"/>
      <c r="L48" s="27"/>
      <c r="M48" s="27"/>
      <c r="N48" s="28"/>
      <c r="O48" s="27"/>
      <c r="T48" s="4" t="s">
        <v>60</v>
      </c>
      <c r="W48" s="11"/>
    </row>
    <row r="49" spans="1:23" x14ac:dyDescent="0.25">
      <c r="A49" s="31" t="s">
        <v>438</v>
      </c>
      <c r="B49" s="6" t="s">
        <v>419</v>
      </c>
      <c r="C49" s="44" t="s">
        <v>379</v>
      </c>
      <c r="D49" s="108">
        <v>2</v>
      </c>
      <c r="E49" s="108">
        <v>3</v>
      </c>
      <c r="F49" s="108">
        <v>2</v>
      </c>
      <c r="G49" s="108">
        <v>3</v>
      </c>
      <c r="H49" s="50">
        <f>SUM(Tabla132[[#This Row],[PRIMER TRIMESTRE]:[CUARTO TRIMESTRE]])</f>
        <v>10</v>
      </c>
      <c r="I49" s="8"/>
      <c r="J49" s="39"/>
      <c r="K49" s="8"/>
      <c r="L49" s="6"/>
      <c r="M49" s="6"/>
      <c r="N49" s="8"/>
      <c r="O49" s="6"/>
      <c r="T49" s="4" t="s">
        <v>61</v>
      </c>
      <c r="W49" s="11"/>
    </row>
    <row r="50" spans="1:23" x14ac:dyDescent="0.25">
      <c r="A50" s="31" t="s">
        <v>440</v>
      </c>
      <c r="B50" s="6" t="s">
        <v>608</v>
      </c>
      <c r="C50" s="44" t="s">
        <v>373</v>
      </c>
      <c r="D50" s="107"/>
      <c r="E50" s="107"/>
      <c r="F50" s="107"/>
      <c r="G50" s="107"/>
      <c r="H50" s="50">
        <f>SUM(Tabla132[[#This Row],[PRIMER TRIMESTRE]:[CUARTO TRIMESTRE]])</f>
        <v>0</v>
      </c>
      <c r="I50" s="8"/>
      <c r="J50" s="39"/>
      <c r="K50" s="8"/>
      <c r="L50" s="6"/>
      <c r="M50" s="6"/>
      <c r="N50" s="8"/>
      <c r="O50" s="6"/>
      <c r="T50" s="4" t="s">
        <v>62</v>
      </c>
      <c r="W50" s="11"/>
    </row>
    <row r="51" spans="1:23" x14ac:dyDescent="0.25">
      <c r="A51" s="31" t="s">
        <v>442</v>
      </c>
      <c r="B51" s="6" t="s">
        <v>421</v>
      </c>
      <c r="C51" s="44" t="s">
        <v>379</v>
      </c>
      <c r="D51" s="107">
        <v>50</v>
      </c>
      <c r="E51" s="107">
        <v>50</v>
      </c>
      <c r="F51" s="107">
        <v>50</v>
      </c>
      <c r="G51" s="107">
        <v>50</v>
      </c>
      <c r="H51" s="50">
        <f>SUM(Tabla132[[#This Row],[PRIMER TRIMESTRE]:[CUARTO TRIMESTRE]])</f>
        <v>200</v>
      </c>
      <c r="I51" s="8"/>
      <c r="J51" s="39"/>
      <c r="K51" s="8"/>
      <c r="L51" s="6"/>
      <c r="M51" s="6"/>
      <c r="N51" s="8"/>
      <c r="O51" s="6"/>
      <c r="T51" s="4" t="s">
        <v>63</v>
      </c>
      <c r="W51" s="11"/>
    </row>
    <row r="52" spans="1:23" x14ac:dyDescent="0.25">
      <c r="A52" s="31" t="s">
        <v>444</v>
      </c>
      <c r="B52" s="27" t="s">
        <v>625</v>
      </c>
      <c r="C52" s="46" t="s">
        <v>373</v>
      </c>
      <c r="D52" s="107"/>
      <c r="E52" s="107"/>
      <c r="F52" s="107"/>
      <c r="G52" s="107"/>
      <c r="H52" s="50">
        <f>SUM(Tabla132[[#This Row],[PRIMER TRIMESTRE]:[CUARTO TRIMESTRE]])</f>
        <v>0</v>
      </c>
      <c r="I52" s="28"/>
      <c r="J52" s="39"/>
      <c r="K52" s="28"/>
      <c r="L52" s="27"/>
      <c r="M52" s="27"/>
      <c r="N52" s="28"/>
      <c r="O52" s="27"/>
      <c r="T52" s="4" t="s">
        <v>64</v>
      </c>
      <c r="W52" s="11"/>
    </row>
    <row r="53" spans="1:23" x14ac:dyDescent="0.25">
      <c r="A53" s="31" t="s">
        <v>446</v>
      </c>
      <c r="B53" s="6" t="s">
        <v>423</v>
      </c>
      <c r="C53" s="44" t="s">
        <v>379</v>
      </c>
      <c r="D53" s="107">
        <v>3</v>
      </c>
      <c r="E53" s="107">
        <v>3</v>
      </c>
      <c r="F53" s="107">
        <v>3</v>
      </c>
      <c r="G53" s="107">
        <v>3</v>
      </c>
      <c r="H53" s="50">
        <f>SUM(Tabla132[[#This Row],[PRIMER TRIMESTRE]:[CUARTO TRIMESTRE]])</f>
        <v>12</v>
      </c>
      <c r="I53" s="8"/>
      <c r="J53" s="39"/>
      <c r="K53" s="8"/>
      <c r="L53" s="6"/>
      <c r="M53" s="6"/>
      <c r="N53" s="8"/>
      <c r="O53" s="6"/>
      <c r="T53" s="4" t="s">
        <v>65</v>
      </c>
      <c r="W53" s="11"/>
    </row>
    <row r="54" spans="1:23" x14ac:dyDescent="0.25">
      <c r="A54" s="31" t="s">
        <v>448</v>
      </c>
      <c r="B54" s="6" t="s">
        <v>606</v>
      </c>
      <c r="C54" s="44" t="s">
        <v>373</v>
      </c>
      <c r="D54" s="107"/>
      <c r="E54" s="107"/>
      <c r="F54" s="107"/>
      <c r="G54" s="107"/>
      <c r="H54" s="50">
        <f>SUM(Tabla132[[#This Row],[PRIMER TRIMESTRE]:[CUARTO TRIMESTRE]])</f>
        <v>0</v>
      </c>
      <c r="I54" s="8"/>
      <c r="J54" s="39"/>
      <c r="K54" s="8"/>
      <c r="L54" s="6"/>
      <c r="M54" s="6"/>
      <c r="N54" s="8"/>
      <c r="O54" s="6"/>
      <c r="T54" s="4" t="s">
        <v>66</v>
      </c>
      <c r="W54" s="11"/>
    </row>
    <row r="55" spans="1:23" x14ac:dyDescent="0.25">
      <c r="A55" s="31" t="s">
        <v>450</v>
      </c>
      <c r="B55" s="6" t="s">
        <v>425</v>
      </c>
      <c r="C55" s="44" t="s">
        <v>379</v>
      </c>
      <c r="D55" s="107">
        <v>10</v>
      </c>
      <c r="E55" s="107">
        <v>0</v>
      </c>
      <c r="F55" s="107">
        <v>10</v>
      </c>
      <c r="G55" s="107">
        <v>0</v>
      </c>
      <c r="H55" s="50">
        <f>SUM(Tabla132[[#This Row],[PRIMER TRIMESTRE]:[CUARTO TRIMESTRE]])</f>
        <v>20</v>
      </c>
      <c r="I55" s="8"/>
      <c r="J55" s="39"/>
      <c r="K55" s="8"/>
      <c r="L55" s="6"/>
      <c r="M55" s="6"/>
      <c r="N55" s="8"/>
      <c r="O55" s="6"/>
      <c r="T55" s="4" t="s">
        <v>67</v>
      </c>
      <c r="W55" s="11"/>
    </row>
    <row r="56" spans="1:23" x14ac:dyDescent="0.25">
      <c r="A56" s="31" t="s">
        <v>452</v>
      </c>
      <c r="B56" s="27" t="s">
        <v>611</v>
      </c>
      <c r="C56" s="46" t="s">
        <v>373</v>
      </c>
      <c r="D56" s="107">
        <v>1</v>
      </c>
      <c r="E56" s="107">
        <v>1</v>
      </c>
      <c r="F56" s="107">
        <v>1</v>
      </c>
      <c r="G56" s="107">
        <v>1</v>
      </c>
      <c r="H56" s="50">
        <f>SUM(Tabla132[[#This Row],[PRIMER TRIMESTRE]:[CUARTO TRIMESTRE]])</f>
        <v>4</v>
      </c>
      <c r="I56" s="8"/>
      <c r="J56" s="39"/>
      <c r="K56" s="28"/>
      <c r="L56" s="27"/>
      <c r="M56" s="27"/>
      <c r="N56" s="28"/>
      <c r="O56" s="27"/>
      <c r="T56" s="4" t="s">
        <v>68</v>
      </c>
      <c r="W56" s="11"/>
    </row>
    <row r="57" spans="1:23" x14ac:dyDescent="0.25">
      <c r="A57" s="31" t="s">
        <v>454</v>
      </c>
      <c r="B57" s="6" t="s">
        <v>427</v>
      </c>
      <c r="C57" s="44" t="s">
        <v>379</v>
      </c>
      <c r="D57" s="107">
        <v>1</v>
      </c>
      <c r="E57" s="107">
        <v>1</v>
      </c>
      <c r="F57" s="107">
        <v>1</v>
      </c>
      <c r="G57" s="107">
        <v>1</v>
      </c>
      <c r="H57" s="50">
        <f>SUM(Tabla132[[#This Row],[PRIMER TRIMESTRE]:[CUARTO TRIMESTRE]])</f>
        <v>4</v>
      </c>
      <c r="I57" s="8"/>
      <c r="J57" s="39"/>
      <c r="K57" s="8"/>
      <c r="L57" s="6"/>
      <c r="M57" s="6"/>
      <c r="N57" s="8"/>
      <c r="O57" s="6"/>
      <c r="T57" s="4" t="s">
        <v>69</v>
      </c>
      <c r="W57" s="11"/>
    </row>
    <row r="58" spans="1:23" x14ac:dyDescent="0.25">
      <c r="A58" s="31" t="s">
        <v>456</v>
      </c>
      <c r="B58" s="27" t="s">
        <v>623</v>
      </c>
      <c r="C58" s="46" t="s">
        <v>373</v>
      </c>
      <c r="D58" s="107"/>
      <c r="E58" s="107"/>
      <c r="F58" s="107"/>
      <c r="G58" s="107"/>
      <c r="H58" s="50">
        <f>SUM(Tabla132[[#This Row],[PRIMER TRIMESTRE]:[CUARTO TRIMESTRE]])</f>
        <v>0</v>
      </c>
      <c r="I58" s="28"/>
      <c r="J58" s="39"/>
      <c r="K58" s="28"/>
      <c r="L58" s="27"/>
      <c r="M58" s="27"/>
      <c r="N58" s="28"/>
      <c r="O58" s="27"/>
      <c r="T58" s="4" t="s">
        <v>70</v>
      </c>
      <c r="W58" s="11"/>
    </row>
    <row r="59" spans="1:23" x14ac:dyDescent="0.25">
      <c r="A59" s="31" t="s">
        <v>458</v>
      </c>
      <c r="B59" s="6" t="s">
        <v>429</v>
      </c>
      <c r="C59" s="44" t="s">
        <v>373</v>
      </c>
      <c r="D59" s="107">
        <v>1</v>
      </c>
      <c r="E59" s="107">
        <v>1</v>
      </c>
      <c r="F59" s="107">
        <v>1</v>
      </c>
      <c r="G59" s="107">
        <v>1</v>
      </c>
      <c r="H59" s="50">
        <f>SUM(Tabla132[[#This Row],[PRIMER TRIMESTRE]:[CUARTO TRIMESTRE]])</f>
        <v>4</v>
      </c>
      <c r="I59" s="8"/>
      <c r="J59" s="39"/>
      <c r="K59" s="8"/>
      <c r="L59" s="6"/>
      <c r="M59" s="6"/>
      <c r="N59" s="8"/>
      <c r="O59" s="6"/>
      <c r="T59" s="4" t="s">
        <v>71</v>
      </c>
      <c r="W59" s="11"/>
    </row>
    <row r="60" spans="1:23" x14ac:dyDescent="0.25">
      <c r="A60" s="31" t="s">
        <v>460</v>
      </c>
      <c r="B60" s="27" t="s">
        <v>622</v>
      </c>
      <c r="C60" s="46" t="s">
        <v>373</v>
      </c>
      <c r="D60" s="107"/>
      <c r="E60" s="107"/>
      <c r="F60" s="107"/>
      <c r="G60" s="107"/>
      <c r="H60" s="50">
        <f>SUM(Tabla132[[#This Row],[PRIMER TRIMESTRE]:[CUARTO TRIMESTRE]])</f>
        <v>0</v>
      </c>
      <c r="I60" s="28"/>
      <c r="J60" s="39"/>
      <c r="K60" s="28"/>
      <c r="L60" s="27"/>
      <c r="M60" s="27"/>
      <c r="N60" s="28"/>
      <c r="O60" s="27"/>
      <c r="T60" s="4" t="s">
        <v>72</v>
      </c>
      <c r="W60" s="11"/>
    </row>
    <row r="61" spans="1:23" x14ac:dyDescent="0.25">
      <c r="A61" s="31" t="s">
        <v>462</v>
      </c>
      <c r="B61" s="6" t="s">
        <v>431</v>
      </c>
      <c r="C61" s="44" t="s">
        <v>379</v>
      </c>
      <c r="D61" s="107">
        <v>2</v>
      </c>
      <c r="E61" s="107">
        <v>2</v>
      </c>
      <c r="F61" s="107">
        <v>2</v>
      </c>
      <c r="G61" s="107">
        <v>2</v>
      </c>
      <c r="H61" s="50">
        <f>SUM(Tabla132[[#This Row],[PRIMER TRIMESTRE]:[CUARTO TRIMESTRE]])</f>
        <v>8</v>
      </c>
      <c r="I61" s="8"/>
      <c r="J61" s="39"/>
      <c r="K61" s="8"/>
      <c r="L61" s="6"/>
      <c r="M61" s="6"/>
      <c r="N61" s="8"/>
      <c r="O61" s="6"/>
      <c r="T61" s="4" t="s">
        <v>73</v>
      </c>
      <c r="W61" s="11"/>
    </row>
    <row r="62" spans="1:23" x14ac:dyDescent="0.25">
      <c r="A62" s="31" t="s">
        <v>464</v>
      </c>
      <c r="B62" s="27" t="s">
        <v>616</v>
      </c>
      <c r="C62" s="46" t="s">
        <v>373</v>
      </c>
      <c r="D62" s="107"/>
      <c r="E62" s="107"/>
      <c r="F62" s="107"/>
      <c r="G62" s="107"/>
      <c r="H62" s="50">
        <f>SUM(Tabla132[[#This Row],[PRIMER TRIMESTRE]:[CUARTO TRIMESTRE]])</f>
        <v>0</v>
      </c>
      <c r="I62" s="28"/>
      <c r="J62" s="39"/>
      <c r="K62" s="28"/>
      <c r="L62" s="27"/>
      <c r="M62" s="27"/>
      <c r="N62" s="28"/>
      <c r="O62" s="27"/>
      <c r="T62" s="4" t="s">
        <v>74</v>
      </c>
      <c r="W62" s="11"/>
    </row>
    <row r="63" spans="1:23" x14ac:dyDescent="0.25">
      <c r="A63" s="31" t="s">
        <v>466</v>
      </c>
      <c r="B63" s="6" t="s">
        <v>433</v>
      </c>
      <c r="C63" s="44" t="s">
        <v>379</v>
      </c>
      <c r="D63" s="107">
        <v>2</v>
      </c>
      <c r="E63" s="107"/>
      <c r="F63" s="107">
        <v>2</v>
      </c>
      <c r="G63" s="107"/>
      <c r="H63" s="50">
        <f>SUM(Tabla132[[#This Row],[PRIMER TRIMESTRE]:[CUARTO TRIMESTRE]])</f>
        <v>4</v>
      </c>
      <c r="I63" s="8"/>
      <c r="J63" s="39"/>
      <c r="K63" s="8"/>
      <c r="L63" s="6"/>
      <c r="M63" s="6"/>
      <c r="N63" s="8"/>
      <c r="O63" s="6"/>
      <c r="T63" s="4" t="s">
        <v>75</v>
      </c>
      <c r="W63" s="11"/>
    </row>
    <row r="64" spans="1:23" x14ac:dyDescent="0.25">
      <c r="A64" s="31" t="s">
        <v>467</v>
      </c>
      <c r="B64" s="6" t="s">
        <v>599</v>
      </c>
      <c r="C64" s="44" t="s">
        <v>373</v>
      </c>
      <c r="D64" s="107">
        <v>2</v>
      </c>
      <c r="E64" s="107"/>
      <c r="F64" s="107"/>
      <c r="G64" s="107"/>
      <c r="H64" s="50">
        <f>SUM(Tabla132[[#This Row],[PRIMER TRIMESTRE]:[CUARTO TRIMESTRE]])</f>
        <v>2</v>
      </c>
      <c r="I64" s="8"/>
      <c r="J64" s="39"/>
      <c r="K64" s="8"/>
      <c r="L64" s="6"/>
      <c r="M64" s="6"/>
      <c r="N64" s="8"/>
      <c r="O64" s="6"/>
      <c r="T64" s="4" t="s">
        <v>76</v>
      </c>
      <c r="W64" s="11"/>
    </row>
    <row r="65" spans="1:23" x14ac:dyDescent="0.25">
      <c r="A65" s="31" t="s">
        <v>468</v>
      </c>
      <c r="B65" s="6" t="s">
        <v>435</v>
      </c>
      <c r="C65" s="44" t="s">
        <v>379</v>
      </c>
      <c r="D65" s="107">
        <v>4</v>
      </c>
      <c r="E65" s="107">
        <v>4</v>
      </c>
      <c r="F65" s="107">
        <v>4</v>
      </c>
      <c r="G65" s="107">
        <v>4</v>
      </c>
      <c r="H65" s="50">
        <f>SUM(Tabla132[[#This Row],[PRIMER TRIMESTRE]:[CUARTO TRIMESTRE]])</f>
        <v>16</v>
      </c>
      <c r="I65" s="8"/>
      <c r="J65" s="39"/>
      <c r="K65" s="8"/>
      <c r="L65" s="6"/>
      <c r="M65" s="6"/>
      <c r="N65" s="8"/>
      <c r="O65" s="6"/>
      <c r="T65" s="4" t="s">
        <v>77</v>
      </c>
      <c r="W65" s="11"/>
    </row>
    <row r="66" spans="1:23" x14ac:dyDescent="0.25">
      <c r="A66" s="31" t="s">
        <v>470</v>
      </c>
      <c r="B66" s="6" t="s">
        <v>598</v>
      </c>
      <c r="C66" s="44" t="s">
        <v>373</v>
      </c>
      <c r="D66" s="107">
        <v>5</v>
      </c>
      <c r="E66" s="107"/>
      <c r="F66" s="107"/>
      <c r="G66" s="107"/>
      <c r="H66" s="50">
        <f>SUM(Tabla132[[#This Row],[PRIMER TRIMESTRE]:[CUARTO TRIMESTRE]])</f>
        <v>5</v>
      </c>
      <c r="I66" s="8"/>
      <c r="J66" s="39"/>
      <c r="K66" s="8"/>
      <c r="L66" s="6"/>
      <c r="M66" s="6"/>
      <c r="N66" s="8"/>
      <c r="O66" s="6"/>
      <c r="T66" s="4"/>
      <c r="W66" s="11"/>
    </row>
    <row r="67" spans="1:23" x14ac:dyDescent="0.25">
      <c r="A67" s="31" t="s">
        <v>472</v>
      </c>
      <c r="B67" s="6" t="s">
        <v>437</v>
      </c>
      <c r="C67" s="44" t="s">
        <v>379</v>
      </c>
      <c r="D67" s="107">
        <v>12</v>
      </c>
      <c r="E67" s="107"/>
      <c r="F67" s="107">
        <v>12</v>
      </c>
      <c r="G67" s="107"/>
      <c r="H67" s="50">
        <f>SUM(Tabla132[[#This Row],[PRIMER TRIMESTRE]:[CUARTO TRIMESTRE]])</f>
        <v>24</v>
      </c>
      <c r="I67" s="8"/>
      <c r="J67" s="39"/>
      <c r="K67" s="8"/>
      <c r="L67" s="6"/>
      <c r="M67" s="6"/>
      <c r="N67" s="8"/>
      <c r="O67" s="6"/>
      <c r="T67" s="4" t="s">
        <v>78</v>
      </c>
      <c r="W67" s="11"/>
    </row>
    <row r="68" spans="1:23" x14ac:dyDescent="0.25">
      <c r="A68" s="31" t="s">
        <v>473</v>
      </c>
      <c r="B68" s="6" t="s">
        <v>439</v>
      </c>
      <c r="C68" s="44" t="s">
        <v>379</v>
      </c>
      <c r="D68" s="107">
        <v>12</v>
      </c>
      <c r="E68" s="107"/>
      <c r="F68" s="107">
        <v>12</v>
      </c>
      <c r="G68" s="107"/>
      <c r="H68" s="50">
        <f>SUM(Tabla132[[#This Row],[PRIMER TRIMESTRE]:[CUARTO TRIMESTRE]])</f>
        <v>24</v>
      </c>
      <c r="I68" s="8"/>
      <c r="J68" s="39"/>
      <c r="K68" s="8"/>
      <c r="L68" s="6"/>
      <c r="M68" s="6"/>
      <c r="N68" s="8"/>
      <c r="O68" s="6"/>
      <c r="T68" s="4"/>
      <c r="W68" s="11"/>
    </row>
    <row r="69" spans="1:23" x14ac:dyDescent="0.25">
      <c r="A69" s="31" t="s">
        <v>474</v>
      </c>
      <c r="B69" s="6" t="s">
        <v>441</v>
      </c>
      <c r="C69" s="44" t="s">
        <v>379</v>
      </c>
      <c r="D69" s="107">
        <v>15</v>
      </c>
      <c r="E69" s="107">
        <v>15</v>
      </c>
      <c r="F69" s="107">
        <v>15</v>
      </c>
      <c r="G69" s="107">
        <v>15</v>
      </c>
      <c r="H69" s="50">
        <f>SUM(Tabla132[[#This Row],[PRIMER TRIMESTRE]:[CUARTO TRIMESTRE]])</f>
        <v>60</v>
      </c>
      <c r="I69" s="8"/>
      <c r="J69" s="39"/>
      <c r="K69" s="8"/>
      <c r="L69" s="6"/>
      <c r="M69" s="6"/>
      <c r="N69" s="8"/>
      <c r="O69" s="6"/>
      <c r="T69" s="4" t="s">
        <v>79</v>
      </c>
      <c r="W69" s="11"/>
    </row>
    <row r="70" spans="1:23" x14ac:dyDescent="0.25">
      <c r="A70" s="31" t="s">
        <v>476</v>
      </c>
      <c r="B70" s="6" t="s">
        <v>443</v>
      </c>
      <c r="C70" s="44" t="s">
        <v>379</v>
      </c>
      <c r="D70" s="107">
        <v>3</v>
      </c>
      <c r="E70" s="107"/>
      <c r="F70" s="107">
        <v>3</v>
      </c>
      <c r="G70" s="107"/>
      <c r="H70" s="50">
        <f>SUM(Tabla132[[#This Row],[PRIMER TRIMESTRE]:[CUARTO TRIMESTRE]])</f>
        <v>6</v>
      </c>
      <c r="I70" s="8"/>
      <c r="J70" s="39"/>
      <c r="K70" s="8"/>
      <c r="L70" s="6"/>
      <c r="M70" s="6"/>
      <c r="N70" s="8"/>
      <c r="O70" s="6"/>
      <c r="T70" s="4" t="s">
        <v>80</v>
      </c>
      <c r="W70" s="11"/>
    </row>
    <row r="71" spans="1:23" x14ac:dyDescent="0.25">
      <c r="A71" s="31" t="s">
        <v>478</v>
      </c>
      <c r="B71" s="6" t="s">
        <v>445</v>
      </c>
      <c r="C71" s="44" t="s">
        <v>379</v>
      </c>
      <c r="D71" s="107">
        <v>5</v>
      </c>
      <c r="E71" s="107"/>
      <c r="F71" s="107">
        <v>5</v>
      </c>
      <c r="G71" s="107"/>
      <c r="H71" s="50">
        <f>SUM(Tabla132[[#This Row],[PRIMER TRIMESTRE]:[CUARTO TRIMESTRE]])</f>
        <v>10</v>
      </c>
      <c r="I71" s="8"/>
      <c r="J71" s="39"/>
      <c r="K71" s="8"/>
      <c r="L71" s="6"/>
      <c r="M71" s="6"/>
      <c r="N71" s="8"/>
      <c r="O71" s="6"/>
      <c r="T71" s="4" t="s">
        <v>81</v>
      </c>
      <c r="W71" s="11"/>
    </row>
    <row r="72" spans="1:23" x14ac:dyDescent="0.25">
      <c r="A72" s="31" t="s">
        <v>480</v>
      </c>
      <c r="B72" s="6" t="s">
        <v>447</v>
      </c>
      <c r="C72" s="44" t="s">
        <v>379</v>
      </c>
      <c r="D72" s="107">
        <v>2</v>
      </c>
      <c r="E72" s="107">
        <v>2</v>
      </c>
      <c r="F72" s="107">
        <v>2</v>
      </c>
      <c r="G72" s="107">
        <v>2</v>
      </c>
      <c r="H72" s="50">
        <f>SUM(Tabla132[[#This Row],[PRIMER TRIMESTRE]:[CUARTO TRIMESTRE]])</f>
        <v>8</v>
      </c>
      <c r="I72" s="8"/>
      <c r="J72" s="39"/>
      <c r="K72" s="8"/>
      <c r="L72" s="6"/>
      <c r="M72" s="6"/>
      <c r="N72" s="8"/>
      <c r="O72" s="6"/>
      <c r="T72" s="4" t="s">
        <v>82</v>
      </c>
      <c r="W72" s="11"/>
    </row>
    <row r="73" spans="1:23" x14ac:dyDescent="0.25">
      <c r="A73" s="31" t="s">
        <v>482</v>
      </c>
      <c r="B73" s="6" t="s">
        <v>449</v>
      </c>
      <c r="C73" s="44" t="s">
        <v>379</v>
      </c>
      <c r="D73" s="108"/>
      <c r="E73" s="108"/>
      <c r="F73" s="108"/>
      <c r="G73" s="108"/>
      <c r="H73" s="50">
        <f>SUM(Tabla132[[#This Row],[PRIMER TRIMESTRE]:[CUARTO TRIMESTRE]])</f>
        <v>0</v>
      </c>
      <c r="I73" s="8"/>
      <c r="J73" s="39"/>
      <c r="K73" s="8"/>
      <c r="L73" s="6"/>
      <c r="M73" s="6"/>
      <c r="N73" s="8"/>
      <c r="O73" s="6"/>
      <c r="T73" s="4" t="s">
        <v>83</v>
      </c>
      <c r="W73" s="11"/>
    </row>
    <row r="74" spans="1:23" x14ac:dyDescent="0.25">
      <c r="A74" s="31" t="s">
        <v>483</v>
      </c>
      <c r="B74" s="6" t="s">
        <v>451</v>
      </c>
      <c r="C74" s="44" t="s">
        <v>379</v>
      </c>
      <c r="D74" s="108">
        <v>3</v>
      </c>
      <c r="E74" s="108">
        <v>3</v>
      </c>
      <c r="F74" s="108">
        <v>3</v>
      </c>
      <c r="G74" s="108">
        <v>3</v>
      </c>
      <c r="H74" s="50">
        <f>SUM(Tabla132[[#This Row],[PRIMER TRIMESTRE]:[CUARTO TRIMESTRE]])</f>
        <v>12</v>
      </c>
      <c r="I74" s="8"/>
      <c r="J74" s="39"/>
      <c r="K74" s="8"/>
      <c r="L74" s="6"/>
      <c r="M74" s="6"/>
      <c r="N74" s="8"/>
      <c r="O74" s="6"/>
      <c r="T74" s="4" t="s">
        <v>84</v>
      </c>
      <c r="W74" s="11"/>
    </row>
    <row r="75" spans="1:23" x14ac:dyDescent="0.25">
      <c r="A75" s="31" t="s">
        <v>485</v>
      </c>
      <c r="B75" s="6" t="s">
        <v>453</v>
      </c>
      <c r="C75" s="44" t="s">
        <v>379</v>
      </c>
      <c r="D75" s="108">
        <v>2</v>
      </c>
      <c r="E75" s="108">
        <v>2</v>
      </c>
      <c r="F75" s="108">
        <v>2</v>
      </c>
      <c r="G75" s="108">
        <v>2</v>
      </c>
      <c r="H75" s="50">
        <f>SUM(Tabla132[[#This Row],[PRIMER TRIMESTRE]:[CUARTO TRIMESTRE]])</f>
        <v>8</v>
      </c>
      <c r="I75" s="8"/>
      <c r="J75" s="39"/>
      <c r="K75" s="8"/>
      <c r="L75" s="6"/>
      <c r="M75" s="6"/>
      <c r="N75" s="8"/>
      <c r="O75" s="6"/>
      <c r="T75" s="4" t="s">
        <v>85</v>
      </c>
      <c r="W75" s="11"/>
    </row>
    <row r="76" spans="1:23" x14ac:dyDescent="0.25">
      <c r="A76" s="31" t="s">
        <v>487</v>
      </c>
      <c r="B76" s="6" t="s">
        <v>455</v>
      </c>
      <c r="C76" s="44" t="s">
        <v>373</v>
      </c>
      <c r="D76" s="108">
        <v>3</v>
      </c>
      <c r="E76" s="108">
        <v>3</v>
      </c>
      <c r="F76" s="108">
        <v>3</v>
      </c>
      <c r="G76" s="108">
        <v>3</v>
      </c>
      <c r="H76" s="50">
        <f>SUM(Tabla132[[#This Row],[PRIMER TRIMESTRE]:[CUARTO TRIMESTRE]])</f>
        <v>12</v>
      </c>
      <c r="I76" s="8"/>
      <c r="J76" s="39"/>
      <c r="K76" s="8"/>
      <c r="L76" s="6"/>
      <c r="M76" s="6"/>
      <c r="N76" s="8"/>
      <c r="O76" s="6"/>
      <c r="T76" s="4" t="s">
        <v>86</v>
      </c>
      <c r="W76" s="11"/>
    </row>
    <row r="77" spans="1:23" x14ac:dyDescent="0.25">
      <c r="A77" s="31" t="s">
        <v>489</v>
      </c>
      <c r="B77" s="6" t="s">
        <v>457</v>
      </c>
      <c r="C77" s="44" t="s">
        <v>373</v>
      </c>
      <c r="D77" s="108">
        <v>5</v>
      </c>
      <c r="E77" s="108">
        <v>5</v>
      </c>
      <c r="F77" s="108">
        <v>5</v>
      </c>
      <c r="G77" s="108">
        <v>5</v>
      </c>
      <c r="H77" s="50">
        <f>SUM(Tabla132[[#This Row],[PRIMER TRIMESTRE]:[CUARTO TRIMESTRE]])</f>
        <v>20</v>
      </c>
      <c r="I77" s="8"/>
      <c r="J77" s="39"/>
      <c r="K77" s="8"/>
      <c r="L77" s="6"/>
      <c r="M77" s="6"/>
      <c r="N77" s="8"/>
      <c r="O77" s="6"/>
      <c r="T77" s="4" t="s">
        <v>87</v>
      </c>
      <c r="W77" s="11"/>
    </row>
    <row r="78" spans="1:23" x14ac:dyDescent="0.25">
      <c r="A78" s="31" t="s">
        <v>491</v>
      </c>
      <c r="B78" s="6" t="s">
        <v>459</v>
      </c>
      <c r="C78" s="44" t="s">
        <v>373</v>
      </c>
      <c r="D78" s="108">
        <v>5</v>
      </c>
      <c r="E78" s="108">
        <v>5</v>
      </c>
      <c r="F78" s="108">
        <v>5</v>
      </c>
      <c r="G78" s="108">
        <v>5</v>
      </c>
      <c r="H78" s="50">
        <f>SUM(Tabla132[[#This Row],[PRIMER TRIMESTRE]:[CUARTO TRIMESTRE]])</f>
        <v>20</v>
      </c>
      <c r="I78" s="8"/>
      <c r="J78" s="39"/>
      <c r="K78" s="8"/>
      <c r="L78" s="6"/>
      <c r="M78" s="6"/>
      <c r="N78" s="8"/>
      <c r="O78" s="6"/>
      <c r="T78" s="4" t="s">
        <v>88</v>
      </c>
      <c r="W78" s="11"/>
    </row>
    <row r="79" spans="1:23" x14ac:dyDescent="0.25">
      <c r="A79" s="31" t="s">
        <v>493</v>
      </c>
      <c r="B79" s="6" t="s">
        <v>461</v>
      </c>
      <c r="C79" s="44" t="s">
        <v>373</v>
      </c>
      <c r="D79" s="108">
        <v>5</v>
      </c>
      <c r="E79" s="108">
        <v>5</v>
      </c>
      <c r="F79" s="108">
        <v>5</v>
      </c>
      <c r="G79" s="108">
        <v>5</v>
      </c>
      <c r="H79" s="50">
        <f>SUM(Tabla132[[#This Row],[PRIMER TRIMESTRE]:[CUARTO TRIMESTRE]])</f>
        <v>20</v>
      </c>
      <c r="I79" s="8"/>
      <c r="J79" s="39"/>
      <c r="K79" s="8"/>
      <c r="L79" s="6"/>
      <c r="M79" s="6"/>
      <c r="N79" s="8"/>
      <c r="O79" s="6"/>
      <c r="T79" s="4" t="s">
        <v>89</v>
      </c>
      <c r="W79" s="11"/>
    </row>
    <row r="80" spans="1:23" x14ac:dyDescent="0.25">
      <c r="A80" s="31" t="s">
        <v>495</v>
      </c>
      <c r="B80" s="6" t="s">
        <v>463</v>
      </c>
      <c r="C80" s="44" t="s">
        <v>373</v>
      </c>
      <c r="D80" s="108">
        <v>5</v>
      </c>
      <c r="E80" s="108">
        <v>5</v>
      </c>
      <c r="F80" s="108">
        <v>5</v>
      </c>
      <c r="G80" s="108">
        <v>5</v>
      </c>
      <c r="H80" s="50">
        <f>SUM(Tabla132[[#This Row],[PRIMER TRIMESTRE]:[CUARTO TRIMESTRE]])</f>
        <v>20</v>
      </c>
      <c r="I80" s="8"/>
      <c r="J80" s="39"/>
      <c r="K80" s="8"/>
      <c r="L80" s="6"/>
      <c r="M80" s="6"/>
      <c r="N80" s="8"/>
      <c r="O80" s="6"/>
      <c r="T80" s="4" t="s">
        <v>90</v>
      </c>
      <c r="W80" s="11"/>
    </row>
    <row r="81" spans="1:23" x14ac:dyDescent="0.25">
      <c r="A81" s="31" t="s">
        <v>497</v>
      </c>
      <c r="B81" s="6" t="s">
        <v>465</v>
      </c>
      <c r="C81" s="44" t="s">
        <v>373</v>
      </c>
      <c r="D81" s="108">
        <v>50</v>
      </c>
      <c r="E81" s="108"/>
      <c r="F81" s="108">
        <v>50</v>
      </c>
      <c r="G81" s="108"/>
      <c r="H81" s="50">
        <f>SUM(Tabla132[[#This Row],[PRIMER TRIMESTRE]:[CUARTO TRIMESTRE]])</f>
        <v>100</v>
      </c>
      <c r="I81" s="8"/>
      <c r="J81" s="39"/>
      <c r="K81" s="8"/>
      <c r="L81" s="6"/>
      <c r="M81" s="6"/>
      <c r="N81" s="8"/>
      <c r="O81" s="6"/>
      <c r="T81" s="4" t="s">
        <v>91</v>
      </c>
      <c r="W81" s="11"/>
    </row>
    <row r="82" spans="1:23" x14ac:dyDescent="0.25">
      <c r="A82" s="31" t="s">
        <v>499</v>
      </c>
      <c r="B82" s="6" t="s">
        <v>603</v>
      </c>
      <c r="C82" s="44" t="s">
        <v>373</v>
      </c>
      <c r="D82" s="108">
        <v>20</v>
      </c>
      <c r="E82" s="108">
        <v>20</v>
      </c>
      <c r="F82" s="108">
        <v>20</v>
      </c>
      <c r="G82" s="108">
        <v>20</v>
      </c>
      <c r="H82" s="50">
        <f>SUM(Tabla132[[#This Row],[PRIMER TRIMESTRE]:[CUARTO TRIMESTRE]])</f>
        <v>80</v>
      </c>
      <c r="I82" s="8"/>
      <c r="J82" s="39"/>
      <c r="K82" s="8"/>
      <c r="L82" s="6"/>
      <c r="M82" s="6"/>
      <c r="N82" s="8"/>
      <c r="O82" s="6"/>
      <c r="T82" s="4"/>
      <c r="W82" s="11"/>
    </row>
    <row r="83" spans="1:23" x14ac:dyDescent="0.25">
      <c r="A83" s="31" t="s">
        <v>501</v>
      </c>
      <c r="B83" s="6" t="s">
        <v>600</v>
      </c>
      <c r="C83" s="44" t="s">
        <v>373</v>
      </c>
      <c r="D83" s="108">
        <v>10</v>
      </c>
      <c r="E83" s="108">
        <v>10</v>
      </c>
      <c r="F83" s="108">
        <v>10</v>
      </c>
      <c r="G83" s="108">
        <v>10</v>
      </c>
      <c r="H83" s="50">
        <f>SUM(Tabla132[[#This Row],[PRIMER TRIMESTRE]:[CUARTO TRIMESTRE]])</f>
        <v>40</v>
      </c>
      <c r="I83" s="8"/>
      <c r="J83" s="39"/>
      <c r="K83" s="8"/>
      <c r="L83" s="6"/>
      <c r="M83" s="6"/>
      <c r="N83" s="8"/>
      <c r="O83" s="6"/>
      <c r="T83" s="4" t="s">
        <v>92</v>
      </c>
      <c r="W83" s="11"/>
    </row>
    <row r="84" spans="1:23" x14ac:dyDescent="0.25">
      <c r="A84" s="31" t="s">
        <v>629</v>
      </c>
      <c r="B84" s="6" t="s">
        <v>469</v>
      </c>
      <c r="C84" s="44" t="s">
        <v>373</v>
      </c>
      <c r="D84" s="108">
        <v>3</v>
      </c>
      <c r="E84" s="108">
        <v>3</v>
      </c>
      <c r="F84" s="108">
        <v>3</v>
      </c>
      <c r="G84" s="108">
        <v>3</v>
      </c>
      <c r="H84" s="50">
        <f>SUM(Tabla132[[#This Row],[PRIMER TRIMESTRE]:[CUARTO TRIMESTRE]])</f>
        <v>12</v>
      </c>
      <c r="I84" s="8"/>
      <c r="J84" s="39"/>
      <c r="K84" s="8"/>
      <c r="L84" s="6"/>
      <c r="M84" s="6"/>
      <c r="N84" s="8"/>
      <c r="O84" s="6"/>
      <c r="T84" s="4" t="s">
        <v>93</v>
      </c>
      <c r="W84" s="11"/>
    </row>
    <row r="85" spans="1:23" x14ac:dyDescent="0.25">
      <c r="A85" s="31" t="s">
        <v>630</v>
      </c>
      <c r="B85" s="6" t="s">
        <v>471</v>
      </c>
      <c r="C85" s="44" t="s">
        <v>373</v>
      </c>
      <c r="D85" s="108">
        <v>1</v>
      </c>
      <c r="E85" s="108">
        <v>1</v>
      </c>
      <c r="F85" s="108">
        <v>1</v>
      </c>
      <c r="G85" s="108">
        <v>1</v>
      </c>
      <c r="H85" s="50">
        <f>SUM(Tabla132[[#This Row],[PRIMER TRIMESTRE]:[CUARTO TRIMESTRE]])</f>
        <v>4</v>
      </c>
      <c r="I85" s="8"/>
      <c r="J85" s="39"/>
      <c r="K85" s="8"/>
      <c r="L85" s="6"/>
      <c r="M85" s="6"/>
      <c r="N85" s="8"/>
      <c r="O85" s="6"/>
      <c r="T85" s="4" t="s">
        <v>94</v>
      </c>
      <c r="W85" s="11"/>
    </row>
    <row r="86" spans="1:23" x14ac:dyDescent="0.25">
      <c r="A86" s="31" t="s">
        <v>631</v>
      </c>
      <c r="B86" s="6" t="s">
        <v>601</v>
      </c>
      <c r="C86" s="44" t="s">
        <v>373</v>
      </c>
      <c r="D86" s="107"/>
      <c r="E86" s="107"/>
      <c r="F86" s="107"/>
      <c r="G86" s="107"/>
      <c r="H86" s="50">
        <f>SUM(Tabla132[[#This Row],[PRIMER TRIMESTRE]:[CUARTO TRIMESTRE]])</f>
        <v>0</v>
      </c>
      <c r="I86" s="8"/>
      <c r="J86" s="39"/>
      <c r="K86" s="8"/>
      <c r="L86" s="6"/>
      <c r="M86" s="6"/>
      <c r="N86" s="8"/>
      <c r="O86" s="6"/>
      <c r="T86" s="4" t="s">
        <v>95</v>
      </c>
      <c r="W86" s="11"/>
    </row>
    <row r="87" spans="1:23" x14ac:dyDescent="0.25">
      <c r="A87" s="31" t="s">
        <v>632</v>
      </c>
      <c r="B87" s="6" t="s">
        <v>604</v>
      </c>
      <c r="C87" s="44" t="s">
        <v>373</v>
      </c>
      <c r="D87" s="107">
        <v>3</v>
      </c>
      <c r="E87" s="107">
        <v>3</v>
      </c>
      <c r="F87" s="107">
        <v>3</v>
      </c>
      <c r="G87" s="107">
        <v>3</v>
      </c>
      <c r="H87" s="50">
        <f>SUM(Tabla132[[#This Row],[PRIMER TRIMESTRE]:[CUARTO TRIMESTRE]])</f>
        <v>12</v>
      </c>
      <c r="I87" s="8"/>
      <c r="J87" s="39"/>
      <c r="K87" s="8"/>
      <c r="L87" s="6"/>
      <c r="M87" s="6"/>
      <c r="N87" s="8"/>
      <c r="O87" s="6"/>
      <c r="T87" s="4" t="s">
        <v>96</v>
      </c>
      <c r="W87" s="11"/>
    </row>
    <row r="88" spans="1:23" x14ac:dyDescent="0.25">
      <c r="A88" s="31" t="s">
        <v>633</v>
      </c>
      <c r="B88" s="6" t="s">
        <v>475</v>
      </c>
      <c r="C88" s="44" t="s">
        <v>373</v>
      </c>
      <c r="D88" s="108">
        <v>5</v>
      </c>
      <c r="E88" s="108">
        <v>5</v>
      </c>
      <c r="F88" s="108">
        <v>5</v>
      </c>
      <c r="G88" s="108">
        <v>5</v>
      </c>
      <c r="H88" s="50">
        <f>SUM(Tabla132[[#This Row],[PRIMER TRIMESTRE]:[CUARTO TRIMESTRE]])</f>
        <v>20</v>
      </c>
      <c r="I88" s="8"/>
      <c r="J88" s="39"/>
      <c r="K88" s="8"/>
      <c r="L88" s="6"/>
      <c r="M88" s="6"/>
      <c r="N88" s="8"/>
      <c r="O88" s="6"/>
      <c r="T88" s="4" t="s">
        <v>97</v>
      </c>
      <c r="W88" s="11"/>
    </row>
    <row r="89" spans="1:23" x14ac:dyDescent="0.25">
      <c r="A89" s="31" t="s">
        <v>634</v>
      </c>
      <c r="B89" s="6" t="s">
        <v>477</v>
      </c>
      <c r="C89" s="44" t="s">
        <v>373</v>
      </c>
      <c r="D89" s="108">
        <v>2</v>
      </c>
      <c r="E89" s="108">
        <v>2</v>
      </c>
      <c r="F89" s="108">
        <v>2</v>
      </c>
      <c r="G89" s="108">
        <v>2</v>
      </c>
      <c r="H89" s="50">
        <f>SUM(Tabla132[[#This Row],[PRIMER TRIMESTRE]:[CUARTO TRIMESTRE]])</f>
        <v>8</v>
      </c>
      <c r="I89" s="8"/>
      <c r="J89" s="39"/>
      <c r="K89" s="8"/>
      <c r="L89" s="6"/>
      <c r="M89" s="6"/>
      <c r="N89" s="8"/>
      <c r="O89" s="6"/>
      <c r="T89" s="4" t="s">
        <v>98</v>
      </c>
      <c r="W89" s="11"/>
    </row>
    <row r="90" spans="1:23" x14ac:dyDescent="0.25">
      <c r="A90" s="31" t="s">
        <v>635</v>
      </c>
      <c r="B90" s="6" t="s">
        <v>479</v>
      </c>
      <c r="C90" s="44" t="s">
        <v>373</v>
      </c>
      <c r="D90" s="108">
        <v>20</v>
      </c>
      <c r="E90" s="108">
        <v>20</v>
      </c>
      <c r="F90" s="108">
        <v>20</v>
      </c>
      <c r="G90" s="108">
        <v>20</v>
      </c>
      <c r="H90" s="50">
        <f>SUM(Tabla132[[#This Row],[PRIMER TRIMESTRE]:[CUARTO TRIMESTRE]])</f>
        <v>80</v>
      </c>
      <c r="I90" s="8"/>
      <c r="J90" s="39"/>
      <c r="K90" s="8"/>
      <c r="L90" s="6"/>
      <c r="M90" s="6"/>
      <c r="N90" s="8"/>
      <c r="O90" s="6"/>
      <c r="T90" s="4" t="s">
        <v>99</v>
      </c>
      <c r="W90" s="11"/>
    </row>
    <row r="91" spans="1:23" x14ac:dyDescent="0.25">
      <c r="A91" s="31" t="s">
        <v>636</v>
      </c>
      <c r="B91" s="6" t="s">
        <v>481</v>
      </c>
      <c r="C91" s="44" t="s">
        <v>373</v>
      </c>
      <c r="D91" s="108">
        <v>2</v>
      </c>
      <c r="E91" s="108">
        <v>2</v>
      </c>
      <c r="F91" s="108">
        <v>2</v>
      </c>
      <c r="G91" s="108">
        <v>2</v>
      </c>
      <c r="H91" s="50">
        <f>SUM(Tabla132[[#This Row],[PRIMER TRIMESTRE]:[CUARTO TRIMESTRE]])</f>
        <v>8</v>
      </c>
      <c r="I91" s="8"/>
      <c r="J91" s="39"/>
      <c r="K91" s="8"/>
      <c r="L91" s="6"/>
      <c r="M91" s="6"/>
      <c r="N91" s="8"/>
      <c r="O91" s="6"/>
      <c r="T91" s="4" t="s">
        <v>100</v>
      </c>
      <c r="W91" s="11"/>
    </row>
    <row r="92" spans="1:23" x14ac:dyDescent="0.25">
      <c r="A92" s="31" t="s">
        <v>637</v>
      </c>
      <c r="B92" s="6" t="s">
        <v>602</v>
      </c>
      <c r="C92" s="44" t="s">
        <v>373</v>
      </c>
      <c r="D92" s="108">
        <v>4</v>
      </c>
      <c r="E92" s="108">
        <v>4</v>
      </c>
      <c r="F92" s="108">
        <v>4</v>
      </c>
      <c r="G92" s="108">
        <v>4</v>
      </c>
      <c r="H92" s="50">
        <f>SUM(Tabla132[[#This Row],[PRIMER TRIMESTRE]:[CUARTO TRIMESTRE]])</f>
        <v>16</v>
      </c>
      <c r="I92" s="8"/>
      <c r="J92" s="39"/>
      <c r="K92" s="8"/>
      <c r="L92" s="6"/>
      <c r="M92" s="6"/>
      <c r="N92" s="8"/>
      <c r="O92" s="6"/>
      <c r="T92" s="4"/>
      <c r="W92" s="11"/>
    </row>
    <row r="93" spans="1:23" x14ac:dyDescent="0.25">
      <c r="A93" s="31" t="s">
        <v>638</v>
      </c>
      <c r="B93" s="6" t="s">
        <v>484</v>
      </c>
      <c r="C93" s="44" t="s">
        <v>373</v>
      </c>
      <c r="D93" s="108">
        <v>2</v>
      </c>
      <c r="E93" s="108">
        <v>2</v>
      </c>
      <c r="F93" s="108">
        <v>2</v>
      </c>
      <c r="G93" s="108">
        <v>2</v>
      </c>
      <c r="H93" s="50">
        <f>SUM(Tabla132[[#This Row],[PRIMER TRIMESTRE]:[CUARTO TRIMESTRE]])</f>
        <v>8</v>
      </c>
      <c r="I93" s="8"/>
      <c r="J93" s="39"/>
      <c r="K93" s="8"/>
      <c r="L93" s="6"/>
      <c r="M93" s="6"/>
      <c r="N93" s="8"/>
      <c r="O93" s="6"/>
      <c r="T93" s="4" t="s">
        <v>101</v>
      </c>
      <c r="W93" s="11"/>
    </row>
    <row r="94" spans="1:23" x14ac:dyDescent="0.25">
      <c r="A94" s="31" t="s">
        <v>639</v>
      </c>
      <c r="B94" s="6" t="s">
        <v>486</v>
      </c>
      <c r="C94" s="44" t="s">
        <v>373</v>
      </c>
      <c r="D94" s="108">
        <v>6</v>
      </c>
      <c r="E94" s="108">
        <v>6</v>
      </c>
      <c r="F94" s="108">
        <v>6</v>
      </c>
      <c r="G94" s="108">
        <v>6</v>
      </c>
      <c r="H94" s="50">
        <f>SUM(Tabla132[[#This Row],[PRIMER TRIMESTRE]:[CUARTO TRIMESTRE]])</f>
        <v>24</v>
      </c>
      <c r="I94" s="8"/>
      <c r="J94" s="39"/>
      <c r="K94" s="8"/>
      <c r="L94" s="6"/>
      <c r="M94" s="6"/>
      <c r="N94" s="8"/>
      <c r="O94" s="6"/>
      <c r="T94" s="4"/>
      <c r="W94" s="11"/>
    </row>
    <row r="95" spans="1:23" x14ac:dyDescent="0.25">
      <c r="A95" s="31" t="s">
        <v>640</v>
      </c>
      <c r="B95" s="6" t="s">
        <v>488</v>
      </c>
      <c r="C95" s="44" t="s">
        <v>373</v>
      </c>
      <c r="D95" s="108">
        <v>2</v>
      </c>
      <c r="E95" s="108">
        <v>2</v>
      </c>
      <c r="F95" s="108">
        <v>2</v>
      </c>
      <c r="G95" s="108">
        <v>2</v>
      </c>
      <c r="H95" s="50">
        <f>SUM(Tabla132[[#This Row],[PRIMER TRIMESTRE]:[CUARTO TRIMESTRE]])</f>
        <v>8</v>
      </c>
      <c r="I95" s="8"/>
      <c r="J95" s="39"/>
      <c r="K95" s="8"/>
      <c r="L95" s="6"/>
      <c r="M95" s="6"/>
      <c r="N95" s="8"/>
      <c r="O95" s="6"/>
      <c r="T95" s="4" t="s">
        <v>102</v>
      </c>
      <c r="W95" s="11"/>
    </row>
    <row r="96" spans="1:23" x14ac:dyDescent="0.25">
      <c r="A96" s="31" t="s">
        <v>641</v>
      </c>
      <c r="B96" s="6" t="s">
        <v>490</v>
      </c>
      <c r="C96" s="44" t="s">
        <v>373</v>
      </c>
      <c r="D96" s="108">
        <v>20</v>
      </c>
      <c r="E96" s="108">
        <v>20</v>
      </c>
      <c r="F96" s="108">
        <v>20</v>
      </c>
      <c r="G96" s="108">
        <v>20</v>
      </c>
      <c r="H96" s="50">
        <f>SUM(Tabla132[[#This Row],[PRIMER TRIMESTRE]:[CUARTO TRIMESTRE]])</f>
        <v>80</v>
      </c>
      <c r="I96" s="8"/>
      <c r="J96" s="39"/>
      <c r="K96" s="8"/>
      <c r="L96" s="6"/>
      <c r="M96" s="6"/>
      <c r="N96" s="8"/>
      <c r="O96" s="6"/>
      <c r="T96" s="4" t="s">
        <v>103</v>
      </c>
      <c r="W96" s="11"/>
    </row>
    <row r="97" spans="1:23" x14ac:dyDescent="0.25">
      <c r="A97" s="31" t="s">
        <v>642</v>
      </c>
      <c r="B97" s="6" t="s">
        <v>492</v>
      </c>
      <c r="C97" s="44" t="s">
        <v>373</v>
      </c>
      <c r="D97" s="108">
        <v>15</v>
      </c>
      <c r="E97" s="108">
        <v>15</v>
      </c>
      <c r="F97" s="108">
        <v>15</v>
      </c>
      <c r="G97" s="108">
        <v>15</v>
      </c>
      <c r="H97" s="50">
        <f>SUM(Tabla132[[#This Row],[PRIMER TRIMESTRE]:[CUARTO TRIMESTRE]])</f>
        <v>60</v>
      </c>
      <c r="I97" s="8"/>
      <c r="J97" s="39"/>
      <c r="K97" s="8"/>
      <c r="L97" s="6"/>
      <c r="M97" s="6"/>
      <c r="N97" s="8"/>
      <c r="O97" s="6"/>
      <c r="T97" s="4" t="s">
        <v>104</v>
      </c>
      <c r="W97" s="11"/>
    </row>
    <row r="98" spans="1:23" x14ac:dyDescent="0.25">
      <c r="A98" s="31" t="s">
        <v>643</v>
      </c>
      <c r="B98" s="6" t="s">
        <v>494</v>
      </c>
      <c r="C98" s="44" t="s">
        <v>373</v>
      </c>
      <c r="D98" s="108"/>
      <c r="E98" s="108">
        <v>1</v>
      </c>
      <c r="F98" s="108"/>
      <c r="G98" s="108">
        <v>1</v>
      </c>
      <c r="H98" s="50">
        <f>SUM(Tabla132[[#This Row],[PRIMER TRIMESTRE]:[CUARTO TRIMESTRE]])</f>
        <v>2</v>
      </c>
      <c r="I98" s="8"/>
      <c r="J98" s="39"/>
      <c r="K98" s="8"/>
      <c r="L98" s="6"/>
      <c r="M98" s="6"/>
      <c r="N98" s="8"/>
      <c r="O98" s="6"/>
      <c r="T98" s="4" t="s">
        <v>105</v>
      </c>
      <c r="W98" s="11"/>
    </row>
    <row r="99" spans="1:23" x14ac:dyDescent="0.25">
      <c r="A99" s="31" t="s">
        <v>644</v>
      </c>
      <c r="B99" s="6" t="s">
        <v>496</v>
      </c>
      <c r="C99" s="44" t="s">
        <v>373</v>
      </c>
      <c r="D99" s="108">
        <v>2</v>
      </c>
      <c r="E99" s="108">
        <v>2</v>
      </c>
      <c r="F99" s="108">
        <v>2</v>
      </c>
      <c r="G99" s="108">
        <v>2</v>
      </c>
      <c r="H99" s="50">
        <f>SUM(Tabla132[[#This Row],[PRIMER TRIMESTRE]:[CUARTO TRIMESTRE]])</f>
        <v>8</v>
      </c>
      <c r="I99" s="8"/>
      <c r="J99" s="39"/>
      <c r="K99" s="8"/>
      <c r="L99" s="6"/>
      <c r="M99" s="6"/>
      <c r="N99" s="8"/>
      <c r="O99" s="6"/>
      <c r="T99" s="4" t="s">
        <v>106</v>
      </c>
      <c r="W99" s="11"/>
    </row>
    <row r="100" spans="1:23" x14ac:dyDescent="0.25">
      <c r="A100" s="31" t="s">
        <v>645</v>
      </c>
      <c r="B100" s="6" t="s">
        <v>498</v>
      </c>
      <c r="C100" s="44" t="s">
        <v>373</v>
      </c>
      <c r="D100" s="108">
        <v>10</v>
      </c>
      <c r="E100" s="108">
        <v>10</v>
      </c>
      <c r="F100" s="108">
        <v>10</v>
      </c>
      <c r="G100" s="108">
        <v>10</v>
      </c>
      <c r="H100" s="50">
        <f>SUM(Tabla132[[#This Row],[PRIMER TRIMESTRE]:[CUARTO TRIMESTRE]])</f>
        <v>40</v>
      </c>
      <c r="I100" s="8"/>
      <c r="J100" s="39"/>
      <c r="K100" s="8"/>
      <c r="L100" s="6"/>
      <c r="M100" s="6"/>
      <c r="N100" s="8"/>
      <c r="O100" s="6"/>
      <c r="T100" s="4" t="s">
        <v>107</v>
      </c>
      <c r="W100" s="11"/>
    </row>
    <row r="101" spans="1:23" x14ac:dyDescent="0.25">
      <c r="A101" s="31" t="s">
        <v>646</v>
      </c>
      <c r="B101" s="6" t="s">
        <v>500</v>
      </c>
      <c r="C101" s="44" t="s">
        <v>373</v>
      </c>
      <c r="D101" s="108">
        <v>5</v>
      </c>
      <c r="E101" s="108">
        <v>5</v>
      </c>
      <c r="F101" s="108">
        <v>5</v>
      </c>
      <c r="G101" s="108">
        <v>5</v>
      </c>
      <c r="H101" s="50">
        <f>SUM(Tabla132[[#This Row],[PRIMER TRIMESTRE]:[CUARTO TRIMESTRE]])</f>
        <v>20</v>
      </c>
      <c r="I101" s="8"/>
      <c r="J101" s="39"/>
      <c r="K101" s="8"/>
      <c r="L101" s="6"/>
      <c r="M101" s="6"/>
      <c r="N101" s="8"/>
      <c r="O101" s="6"/>
      <c r="T101" s="4" t="s">
        <v>108</v>
      </c>
      <c r="W101" s="11"/>
    </row>
    <row r="102" spans="1:23" x14ac:dyDescent="0.25">
      <c r="A102" s="31" t="s">
        <v>647</v>
      </c>
      <c r="B102" s="6" t="s">
        <v>502</v>
      </c>
      <c r="C102" s="44" t="s">
        <v>373</v>
      </c>
      <c r="D102" s="108"/>
      <c r="E102" s="108">
        <v>1</v>
      </c>
      <c r="F102" s="108"/>
      <c r="G102" s="108">
        <v>1</v>
      </c>
      <c r="H102" s="50">
        <f>SUM(Tabla132[[#This Row],[PRIMER TRIMESTRE]:[CUARTO TRIMESTRE]])</f>
        <v>2</v>
      </c>
      <c r="I102" s="8"/>
      <c r="J102" s="39"/>
      <c r="K102" s="8"/>
      <c r="L102" s="6"/>
      <c r="M102" s="6"/>
      <c r="N102" s="8"/>
      <c r="O102" s="6"/>
      <c r="T102" s="4" t="s">
        <v>109</v>
      </c>
      <c r="W102" s="11"/>
    </row>
    <row r="103" spans="1:23" x14ac:dyDescent="0.25">
      <c r="A103" s="6" t="s">
        <v>201</v>
      </c>
      <c r="B103" s="6" t="s">
        <v>503</v>
      </c>
      <c r="C103" s="44" t="s">
        <v>379</v>
      </c>
      <c r="D103" s="107"/>
      <c r="E103" s="107"/>
      <c r="F103" s="107"/>
      <c r="G103" s="107"/>
      <c r="H103" s="50">
        <f>SUM(Tabla132[[#This Row],[PRIMER TRIMESTRE]:[CUARTO TRIMESTRE]])</f>
        <v>0</v>
      </c>
      <c r="I103" s="8"/>
      <c r="J103" s="39"/>
      <c r="K103" s="8"/>
      <c r="L103" s="6"/>
      <c r="M103" s="6"/>
      <c r="N103" s="8"/>
      <c r="O103" s="6"/>
      <c r="T103" s="4" t="s">
        <v>110</v>
      </c>
      <c r="W103" s="11"/>
    </row>
    <row r="104" spans="1:23" x14ac:dyDescent="0.25">
      <c r="A104" s="6" t="s">
        <v>504</v>
      </c>
      <c r="B104" s="6" t="s">
        <v>505</v>
      </c>
      <c r="C104" s="44" t="s">
        <v>379</v>
      </c>
      <c r="D104" s="107"/>
      <c r="E104" s="107"/>
      <c r="F104" s="107"/>
      <c r="G104" s="107"/>
      <c r="H104" s="50">
        <f>SUM(Tabla132[[#This Row],[PRIMER TRIMESTRE]:[CUARTO TRIMESTRE]])</f>
        <v>0</v>
      </c>
      <c r="I104" s="8"/>
      <c r="J104" s="39"/>
      <c r="K104" s="8"/>
      <c r="L104" s="6"/>
      <c r="M104" s="6"/>
      <c r="N104" s="8"/>
      <c r="O104" s="6"/>
      <c r="T104" s="4" t="s">
        <v>111</v>
      </c>
      <c r="W104" s="11"/>
    </row>
    <row r="105" spans="1:23" x14ac:dyDescent="0.25">
      <c r="A105" s="6" t="s">
        <v>506</v>
      </c>
      <c r="B105" s="6" t="s">
        <v>507</v>
      </c>
      <c r="C105" s="44" t="s">
        <v>379</v>
      </c>
      <c r="D105" s="107"/>
      <c r="E105" s="107"/>
      <c r="F105" s="107"/>
      <c r="G105" s="107"/>
      <c r="H105" s="50">
        <f>SUM(Tabla132[[#This Row],[PRIMER TRIMESTRE]:[CUARTO TRIMESTRE]])</f>
        <v>0</v>
      </c>
      <c r="I105" s="8"/>
      <c r="J105" s="39"/>
      <c r="K105" s="8"/>
      <c r="L105" s="6"/>
      <c r="M105" s="6"/>
      <c r="N105" s="8"/>
      <c r="O105" s="6"/>
      <c r="T105" s="4" t="s">
        <v>112</v>
      </c>
      <c r="W105" s="11"/>
    </row>
    <row r="106" spans="1:23" x14ac:dyDescent="0.25">
      <c r="A106" s="6" t="s">
        <v>508</v>
      </c>
      <c r="B106" s="6" t="s">
        <v>509</v>
      </c>
      <c r="C106" s="44" t="s">
        <v>510</v>
      </c>
      <c r="D106" s="107"/>
      <c r="E106" s="107"/>
      <c r="F106" s="107"/>
      <c r="G106" s="107"/>
      <c r="H106" s="50">
        <f>SUM(Tabla132[[#This Row],[PRIMER TRIMESTRE]:[CUARTO TRIMESTRE]])</f>
        <v>0</v>
      </c>
      <c r="I106" s="8"/>
      <c r="J106" s="39"/>
      <c r="K106" s="8"/>
      <c r="L106" s="6"/>
      <c r="M106" s="6"/>
      <c r="N106" s="8"/>
      <c r="O106" s="6"/>
      <c r="T106" s="4" t="s">
        <v>113</v>
      </c>
      <c r="W106" s="11"/>
    </row>
    <row r="107" spans="1:23" x14ac:dyDescent="0.25">
      <c r="A107" s="6" t="s">
        <v>511</v>
      </c>
      <c r="B107" s="6" t="s">
        <v>512</v>
      </c>
      <c r="C107" s="44" t="s">
        <v>513</v>
      </c>
      <c r="D107" s="107">
        <v>6</v>
      </c>
      <c r="E107" s="107">
        <v>6</v>
      </c>
      <c r="F107" s="107">
        <v>6</v>
      </c>
      <c r="G107" s="107">
        <v>6</v>
      </c>
      <c r="H107" s="50">
        <f>SUM(Tabla132[[#This Row],[PRIMER TRIMESTRE]:[CUARTO TRIMESTRE]])</f>
        <v>24</v>
      </c>
      <c r="I107" s="8"/>
      <c r="J107" s="39"/>
      <c r="K107" s="8"/>
      <c r="L107" s="6"/>
      <c r="M107" s="6"/>
      <c r="N107" s="8"/>
      <c r="O107" s="6"/>
      <c r="T107" s="4" t="s">
        <v>114</v>
      </c>
      <c r="W107" s="11"/>
    </row>
    <row r="108" spans="1:23" x14ac:dyDescent="0.25">
      <c r="A108" s="6" t="s">
        <v>514</v>
      </c>
      <c r="B108" s="6" t="s">
        <v>515</v>
      </c>
      <c r="C108" s="44" t="s">
        <v>513</v>
      </c>
      <c r="D108" s="107"/>
      <c r="E108" s="107"/>
      <c r="F108" s="107"/>
      <c r="G108" s="107"/>
      <c r="H108" s="50">
        <f>SUM(Tabla132[[#This Row],[PRIMER TRIMESTRE]:[CUARTO TRIMESTRE]])</f>
        <v>0</v>
      </c>
      <c r="I108" s="8"/>
      <c r="J108" s="39"/>
      <c r="K108" s="8"/>
      <c r="L108" s="6"/>
      <c r="M108" s="6"/>
      <c r="N108" s="8"/>
      <c r="O108" s="6"/>
      <c r="T108" s="4" t="s">
        <v>115</v>
      </c>
      <c r="W108" s="11"/>
    </row>
    <row r="109" spans="1:23" x14ac:dyDescent="0.25">
      <c r="A109" s="6" t="s">
        <v>516</v>
      </c>
      <c r="B109" s="6" t="s">
        <v>517</v>
      </c>
      <c r="C109" s="44" t="s">
        <v>513</v>
      </c>
      <c r="D109" s="107"/>
      <c r="E109" s="107"/>
      <c r="F109" s="107"/>
      <c r="G109" s="107"/>
      <c r="H109" s="50">
        <f>SUM(Tabla132[[#This Row],[PRIMER TRIMESTRE]:[CUARTO TRIMESTRE]])</f>
        <v>0</v>
      </c>
      <c r="I109" s="8"/>
      <c r="J109" s="39"/>
      <c r="K109" s="8"/>
      <c r="L109" s="6"/>
      <c r="M109" s="6"/>
      <c r="N109" s="8"/>
      <c r="O109" s="6"/>
      <c r="T109" s="4" t="s">
        <v>116</v>
      </c>
      <c r="W109" s="11"/>
    </row>
    <row r="110" spans="1:23" x14ac:dyDescent="0.25">
      <c r="A110" s="6" t="s">
        <v>518</v>
      </c>
      <c r="B110" s="6" t="s">
        <v>519</v>
      </c>
      <c r="C110" s="44" t="s">
        <v>379</v>
      </c>
      <c r="D110" s="107"/>
      <c r="E110" s="107"/>
      <c r="F110" s="107"/>
      <c r="G110" s="107"/>
      <c r="H110" s="50">
        <f>SUM(Tabla132[[#This Row],[PRIMER TRIMESTRE]:[CUARTO TRIMESTRE]])</f>
        <v>0</v>
      </c>
      <c r="I110" s="8"/>
      <c r="J110" s="39"/>
      <c r="K110" s="8"/>
      <c r="L110" s="6"/>
      <c r="M110" s="6"/>
      <c r="N110" s="8"/>
      <c r="O110" s="6"/>
      <c r="T110" s="4" t="s">
        <v>117</v>
      </c>
      <c r="W110" s="11"/>
    </row>
    <row r="111" spans="1:23" x14ac:dyDescent="0.25">
      <c r="A111" s="6" t="s">
        <v>520</v>
      </c>
      <c r="B111" s="6" t="s">
        <v>521</v>
      </c>
      <c r="C111" s="44" t="s">
        <v>379</v>
      </c>
      <c r="D111" s="107"/>
      <c r="E111" s="107"/>
      <c r="F111" s="107"/>
      <c r="G111" s="107"/>
      <c r="H111" s="50">
        <f>SUM(Tabla132[[#This Row],[PRIMER TRIMESTRE]:[CUARTO TRIMESTRE]])</f>
        <v>0</v>
      </c>
      <c r="I111" s="8"/>
      <c r="J111" s="39"/>
      <c r="K111" s="8"/>
      <c r="L111" s="6"/>
      <c r="M111" s="6"/>
      <c r="N111" s="8"/>
      <c r="O111" s="6"/>
      <c r="T111" s="4" t="s">
        <v>118</v>
      </c>
      <c r="W111" s="11"/>
    </row>
    <row r="112" spans="1:23" x14ac:dyDescent="0.25">
      <c r="A112" s="6" t="s">
        <v>522</v>
      </c>
      <c r="B112" s="6" t="s">
        <v>523</v>
      </c>
      <c r="C112" s="44" t="s">
        <v>379</v>
      </c>
      <c r="D112" s="107"/>
      <c r="E112" s="107"/>
      <c r="F112" s="107"/>
      <c r="G112" s="107"/>
      <c r="H112" s="50">
        <f>SUM(Tabla132[[#This Row],[PRIMER TRIMESTRE]:[CUARTO TRIMESTRE]])</f>
        <v>0</v>
      </c>
      <c r="I112" s="8"/>
      <c r="J112" s="39"/>
      <c r="K112" s="8"/>
      <c r="L112" s="6"/>
      <c r="M112" s="6"/>
      <c r="N112" s="8"/>
      <c r="O112" s="6"/>
      <c r="T112" s="4" t="s">
        <v>119</v>
      </c>
      <c r="W112" s="11"/>
    </row>
    <row r="113" spans="1:23" x14ac:dyDescent="0.25">
      <c r="A113" s="6" t="s">
        <v>524</v>
      </c>
      <c r="B113" s="6" t="s">
        <v>525</v>
      </c>
      <c r="C113" s="44" t="s">
        <v>379</v>
      </c>
      <c r="D113" s="107"/>
      <c r="E113" s="107"/>
      <c r="F113" s="107"/>
      <c r="G113" s="107"/>
      <c r="H113" s="50">
        <f>SUM(Tabla132[[#This Row],[PRIMER TRIMESTRE]:[CUARTO TRIMESTRE]])</f>
        <v>0</v>
      </c>
      <c r="I113" s="8"/>
      <c r="J113" s="39"/>
      <c r="K113" s="8"/>
      <c r="L113" s="6"/>
      <c r="M113" s="6"/>
      <c r="N113" s="8"/>
      <c r="O113" s="6"/>
      <c r="T113" s="4" t="s">
        <v>120</v>
      </c>
      <c r="W113" s="11"/>
    </row>
    <row r="114" spans="1:23" x14ac:dyDescent="0.25">
      <c r="A114" s="6" t="s">
        <v>526</v>
      </c>
      <c r="B114" s="6" t="s">
        <v>527</v>
      </c>
      <c r="C114" s="44" t="s">
        <v>379</v>
      </c>
      <c r="D114" s="107"/>
      <c r="E114" s="107"/>
      <c r="F114" s="107"/>
      <c r="G114" s="107"/>
      <c r="H114" s="50">
        <f>SUM(Tabla132[[#This Row],[PRIMER TRIMESTRE]:[CUARTO TRIMESTRE]])</f>
        <v>0</v>
      </c>
      <c r="I114" s="8"/>
      <c r="J114" s="39"/>
      <c r="K114" s="8"/>
      <c r="L114" s="6"/>
      <c r="M114" s="6"/>
      <c r="N114" s="8"/>
      <c r="O114" s="6"/>
      <c r="T114" s="4" t="s">
        <v>121</v>
      </c>
      <c r="W114" s="11"/>
    </row>
    <row r="115" spans="1:23" x14ac:dyDescent="0.25">
      <c r="A115" s="6" t="s">
        <v>528</v>
      </c>
      <c r="B115" s="6" t="s">
        <v>529</v>
      </c>
      <c r="C115" s="44" t="s">
        <v>379</v>
      </c>
      <c r="D115" s="107"/>
      <c r="E115" s="107"/>
      <c r="F115" s="107"/>
      <c r="G115" s="107"/>
      <c r="H115" s="50">
        <f>SUM(Tabla132[[#This Row],[PRIMER TRIMESTRE]:[CUARTO TRIMESTRE]])</f>
        <v>0</v>
      </c>
      <c r="I115" s="8"/>
      <c r="J115" s="39"/>
      <c r="K115" s="8"/>
      <c r="L115" s="6"/>
      <c r="M115" s="6"/>
      <c r="N115" s="8"/>
      <c r="O115" s="6"/>
      <c r="T115" s="4"/>
      <c r="W115" s="11"/>
    </row>
    <row r="116" spans="1:23" x14ac:dyDescent="0.25">
      <c r="A116" s="6" t="s">
        <v>530</v>
      </c>
      <c r="B116" s="6" t="s">
        <v>531</v>
      </c>
      <c r="C116" s="44" t="s">
        <v>379</v>
      </c>
      <c r="D116" s="107"/>
      <c r="E116" s="107"/>
      <c r="F116" s="107"/>
      <c r="G116" s="107"/>
      <c r="H116" s="50">
        <f>SUM(Tabla132[[#This Row],[PRIMER TRIMESTRE]:[CUARTO TRIMESTRE]])</f>
        <v>0</v>
      </c>
      <c r="I116" s="8"/>
      <c r="J116" s="39"/>
      <c r="K116" s="8"/>
      <c r="L116" s="6"/>
      <c r="M116" s="6"/>
      <c r="N116" s="8"/>
      <c r="O116" s="6"/>
      <c r="T116" s="4"/>
      <c r="W116" s="11"/>
    </row>
    <row r="117" spans="1:23" x14ac:dyDescent="0.25">
      <c r="A117" s="6" t="s">
        <v>532</v>
      </c>
      <c r="B117" s="6" t="s">
        <v>533</v>
      </c>
      <c r="C117" s="44" t="s">
        <v>379</v>
      </c>
      <c r="D117" s="107"/>
      <c r="E117" s="107"/>
      <c r="F117" s="107"/>
      <c r="G117" s="107"/>
      <c r="H117" s="50">
        <f>SUM(Tabla132[[#This Row],[PRIMER TRIMESTRE]:[CUARTO TRIMESTRE]])</f>
        <v>0</v>
      </c>
      <c r="I117" s="8"/>
      <c r="J117" s="39"/>
      <c r="K117" s="8"/>
      <c r="L117" s="6"/>
      <c r="M117" s="6"/>
      <c r="N117" s="8"/>
      <c r="O117" s="6"/>
      <c r="T117" s="4"/>
      <c r="W117" s="11"/>
    </row>
    <row r="118" spans="1:23" x14ac:dyDescent="0.25">
      <c r="A118" s="6" t="s">
        <v>534</v>
      </c>
      <c r="B118" s="6" t="s">
        <v>535</v>
      </c>
      <c r="C118" s="44" t="s">
        <v>379</v>
      </c>
      <c r="D118" s="107"/>
      <c r="E118" s="107"/>
      <c r="F118" s="107"/>
      <c r="G118" s="107"/>
      <c r="H118" s="50">
        <f>SUM(Tabla132[[#This Row],[PRIMER TRIMESTRE]:[CUARTO TRIMESTRE]])</f>
        <v>0</v>
      </c>
      <c r="I118" s="8"/>
      <c r="J118" s="39"/>
      <c r="K118" s="8"/>
      <c r="L118" s="6"/>
      <c r="M118" s="6"/>
      <c r="N118" s="8"/>
      <c r="O118" s="6"/>
      <c r="T118" s="4" t="s">
        <v>122</v>
      </c>
    </row>
    <row r="119" spans="1:23" x14ac:dyDescent="0.25">
      <c r="A119" s="6" t="s">
        <v>536</v>
      </c>
      <c r="B119" s="6" t="s">
        <v>537</v>
      </c>
      <c r="C119" s="44" t="s">
        <v>379</v>
      </c>
      <c r="D119" s="107"/>
      <c r="E119" s="107"/>
      <c r="F119" s="107"/>
      <c r="G119" s="107"/>
      <c r="H119" s="50">
        <f>SUM(Tabla132[[#This Row],[PRIMER TRIMESTRE]:[CUARTO TRIMESTRE]])</f>
        <v>0</v>
      </c>
      <c r="I119" s="8"/>
      <c r="J119" s="39"/>
      <c r="K119" s="8"/>
      <c r="L119" s="6"/>
      <c r="M119" s="6"/>
      <c r="N119" s="8"/>
      <c r="O119" s="6"/>
      <c r="T119" s="4" t="s">
        <v>123</v>
      </c>
    </row>
    <row r="120" spans="1:23" x14ac:dyDescent="0.25">
      <c r="A120" s="6" t="s">
        <v>538</v>
      </c>
      <c r="B120" s="6" t="s">
        <v>539</v>
      </c>
      <c r="C120" s="44" t="s">
        <v>379</v>
      </c>
      <c r="D120" s="107"/>
      <c r="E120" s="107"/>
      <c r="F120" s="107"/>
      <c r="G120" s="107"/>
      <c r="H120" s="50">
        <f>SUM(Tabla132[[#This Row],[PRIMER TRIMESTRE]:[CUARTO TRIMESTRE]])</f>
        <v>0</v>
      </c>
      <c r="I120" s="8"/>
      <c r="J120" s="39"/>
      <c r="K120" s="8"/>
      <c r="L120" s="6"/>
      <c r="M120" s="6"/>
      <c r="N120" s="8"/>
      <c r="O120" s="6"/>
      <c r="T120" s="4" t="s">
        <v>124</v>
      </c>
    </row>
    <row r="121" spans="1:23" x14ac:dyDescent="0.25">
      <c r="A121" s="6" t="s">
        <v>540</v>
      </c>
      <c r="B121" s="6" t="s">
        <v>541</v>
      </c>
      <c r="C121" s="44" t="s">
        <v>379</v>
      </c>
      <c r="D121" s="107"/>
      <c r="E121" s="107"/>
      <c r="F121" s="107"/>
      <c r="G121" s="107"/>
      <c r="H121" s="50">
        <f>SUM(Tabla132[[#This Row],[PRIMER TRIMESTRE]:[CUARTO TRIMESTRE]])</f>
        <v>0</v>
      </c>
      <c r="I121" s="8"/>
      <c r="J121" s="39"/>
      <c r="K121" s="8"/>
      <c r="L121" s="6"/>
      <c r="M121" s="6"/>
      <c r="N121" s="8"/>
      <c r="O121" s="6"/>
      <c r="T121" s="4"/>
    </row>
    <row r="122" spans="1:23" x14ac:dyDescent="0.25">
      <c r="A122" s="6" t="s">
        <v>542</v>
      </c>
      <c r="B122" s="6" t="s">
        <v>543</v>
      </c>
      <c r="C122" s="44" t="s">
        <v>379</v>
      </c>
      <c r="D122" s="107"/>
      <c r="E122" s="107"/>
      <c r="F122" s="107"/>
      <c r="G122" s="107"/>
      <c r="H122" s="50">
        <f>SUM(Tabla132[[#This Row],[PRIMER TRIMESTRE]:[CUARTO TRIMESTRE]])</f>
        <v>0</v>
      </c>
      <c r="I122" s="8"/>
      <c r="J122" s="39"/>
      <c r="K122" s="8"/>
      <c r="L122" s="6"/>
      <c r="M122" s="6"/>
      <c r="N122" s="8"/>
      <c r="O122" s="6"/>
      <c r="T122" s="4"/>
    </row>
    <row r="123" spans="1:23" x14ac:dyDescent="0.25">
      <c r="A123" s="6" t="s">
        <v>544</v>
      </c>
      <c r="B123" s="6" t="s">
        <v>545</v>
      </c>
      <c r="C123" s="44" t="s">
        <v>373</v>
      </c>
      <c r="D123" s="107"/>
      <c r="E123" s="107"/>
      <c r="F123" s="107"/>
      <c r="G123" s="107"/>
      <c r="H123" s="50">
        <f>SUM(Tabla132[[#This Row],[PRIMER TRIMESTRE]:[CUARTO TRIMESTRE]])</f>
        <v>0</v>
      </c>
      <c r="I123" s="8"/>
      <c r="J123" s="39"/>
      <c r="K123" s="8"/>
      <c r="L123" s="6"/>
      <c r="M123" s="6"/>
      <c r="N123" s="8"/>
      <c r="O123" s="6"/>
      <c r="T123" s="4" t="s">
        <v>125</v>
      </c>
    </row>
    <row r="124" spans="1:23" x14ac:dyDescent="0.25">
      <c r="A124" s="6" t="s">
        <v>546</v>
      </c>
      <c r="B124" s="6" t="s">
        <v>547</v>
      </c>
      <c r="C124" s="44" t="s">
        <v>373</v>
      </c>
      <c r="D124" s="107"/>
      <c r="E124" s="107"/>
      <c r="F124" s="107"/>
      <c r="G124" s="107"/>
      <c r="H124" s="50">
        <f>SUM(Tabla132[[#This Row],[PRIMER TRIMESTRE]:[CUARTO TRIMESTRE]])</f>
        <v>0</v>
      </c>
      <c r="I124" s="8"/>
      <c r="J124" s="39"/>
      <c r="K124" s="8"/>
      <c r="L124" s="6"/>
      <c r="M124" s="6"/>
      <c r="N124" s="8"/>
      <c r="O124" s="6"/>
      <c r="T124" s="4"/>
    </row>
    <row r="125" spans="1:23" x14ac:dyDescent="0.25">
      <c r="A125" s="6" t="s">
        <v>548</v>
      </c>
      <c r="B125" s="6" t="s">
        <v>549</v>
      </c>
      <c r="C125" s="44" t="s">
        <v>373</v>
      </c>
      <c r="D125" s="107"/>
      <c r="E125" s="107"/>
      <c r="F125" s="107"/>
      <c r="G125" s="107"/>
      <c r="H125" s="50">
        <f>SUM(Tabla132[[#This Row],[PRIMER TRIMESTRE]:[CUARTO TRIMESTRE]])</f>
        <v>0</v>
      </c>
      <c r="I125" s="8"/>
      <c r="J125" s="39"/>
      <c r="K125" s="8"/>
      <c r="L125" s="6"/>
      <c r="M125" s="6"/>
      <c r="N125" s="8"/>
      <c r="O125" s="6"/>
      <c r="T125" s="4" t="s">
        <v>126</v>
      </c>
    </row>
    <row r="126" spans="1:23" x14ac:dyDescent="0.25">
      <c r="A126" s="6" t="s">
        <v>550</v>
      </c>
      <c r="B126" s="6" t="s">
        <v>551</v>
      </c>
      <c r="C126" s="44" t="s">
        <v>373</v>
      </c>
      <c r="D126" s="107"/>
      <c r="E126" s="107"/>
      <c r="F126" s="107"/>
      <c r="G126" s="107"/>
      <c r="H126" s="50">
        <f>SUM(Tabla132[[#This Row],[PRIMER TRIMESTRE]:[CUARTO TRIMESTRE]])</f>
        <v>0</v>
      </c>
      <c r="I126" s="8"/>
      <c r="J126" s="39"/>
      <c r="K126" s="8"/>
      <c r="L126" s="6"/>
      <c r="M126" s="6"/>
      <c r="N126" s="8"/>
      <c r="O126" s="6"/>
      <c r="T126" s="4" t="s">
        <v>127</v>
      </c>
    </row>
    <row r="127" spans="1:23" x14ac:dyDescent="0.25">
      <c r="A127" s="6" t="s">
        <v>552</v>
      </c>
      <c r="B127" s="6" t="s">
        <v>553</v>
      </c>
      <c r="C127" s="44" t="s">
        <v>373</v>
      </c>
      <c r="D127" s="107"/>
      <c r="E127" s="107"/>
      <c r="F127" s="107"/>
      <c r="G127" s="107"/>
      <c r="H127" s="50">
        <f>SUM(Tabla132[[#This Row],[PRIMER TRIMESTRE]:[CUARTO TRIMESTRE]])</f>
        <v>0</v>
      </c>
      <c r="I127" s="8"/>
      <c r="J127" s="39"/>
      <c r="K127" s="8"/>
      <c r="L127" s="6"/>
      <c r="M127" s="6"/>
      <c r="N127" s="8"/>
      <c r="O127" s="6"/>
      <c r="T127" s="4" t="s">
        <v>128</v>
      </c>
    </row>
    <row r="128" spans="1:23" x14ac:dyDescent="0.25">
      <c r="A128" s="6" t="s">
        <v>554</v>
      </c>
      <c r="B128" s="6" t="s">
        <v>555</v>
      </c>
      <c r="C128" s="44" t="s">
        <v>373</v>
      </c>
      <c r="D128" s="107"/>
      <c r="E128" s="107"/>
      <c r="F128" s="107"/>
      <c r="G128" s="107"/>
      <c r="H128" s="50">
        <f>SUM(Tabla132[[#This Row],[PRIMER TRIMESTRE]:[CUARTO TRIMESTRE]])</f>
        <v>0</v>
      </c>
      <c r="I128" s="8"/>
      <c r="J128" s="39"/>
      <c r="K128" s="8"/>
      <c r="L128" s="6"/>
      <c r="M128" s="6"/>
      <c r="N128" s="8"/>
      <c r="O128" s="6"/>
      <c r="T128" s="4" t="s">
        <v>129</v>
      </c>
    </row>
    <row r="129" spans="1:20" x14ac:dyDescent="0.25">
      <c r="A129" s="29" t="s">
        <v>556</v>
      </c>
      <c r="B129" s="29" t="s">
        <v>557</v>
      </c>
      <c r="C129" s="44" t="s">
        <v>373</v>
      </c>
      <c r="D129" s="107"/>
      <c r="E129" s="107"/>
      <c r="F129" s="107"/>
      <c r="G129" s="107"/>
      <c r="H129" s="50">
        <f>SUM(Tabla132[[#This Row],[PRIMER TRIMESTRE]:[CUARTO TRIMESTRE]])</f>
        <v>0</v>
      </c>
      <c r="I129" s="30"/>
      <c r="J129" s="39"/>
      <c r="K129" s="30"/>
      <c r="L129" s="29"/>
      <c r="M129" s="29"/>
      <c r="N129" s="30"/>
      <c r="O129" s="29"/>
      <c r="T129" s="4" t="s">
        <v>130</v>
      </c>
    </row>
    <row r="130" spans="1:20" x14ac:dyDescent="0.25">
      <c r="A130" s="31" t="s">
        <v>558</v>
      </c>
      <c r="B130" s="35" t="s">
        <v>559</v>
      </c>
      <c r="C130" s="44" t="s">
        <v>373</v>
      </c>
      <c r="D130" s="107"/>
      <c r="E130" s="107"/>
      <c r="F130" s="107"/>
      <c r="G130" s="107"/>
      <c r="H130" s="50">
        <f>SUM(Tabla132[[#This Row],[PRIMER TRIMESTRE]:[CUARTO TRIMESTRE]])</f>
        <v>0</v>
      </c>
      <c r="I130" s="32"/>
      <c r="J130" s="39"/>
      <c r="K130" s="8"/>
      <c r="L130" s="6"/>
      <c r="M130" s="6"/>
      <c r="N130" s="8"/>
      <c r="O130" s="6"/>
      <c r="T130" s="4" t="s">
        <v>131</v>
      </c>
    </row>
    <row r="131" spans="1:20" x14ac:dyDescent="0.25">
      <c r="A131" s="6" t="s">
        <v>560</v>
      </c>
      <c r="B131" s="6" t="s">
        <v>561</v>
      </c>
      <c r="C131" s="44" t="s">
        <v>373</v>
      </c>
      <c r="D131" s="107"/>
      <c r="E131" s="107"/>
      <c r="F131" s="107"/>
      <c r="G131" s="107"/>
      <c r="H131" s="50">
        <f>SUM(Tabla132[[#This Row],[PRIMER TRIMESTRE]:[CUARTO TRIMESTRE]])</f>
        <v>0</v>
      </c>
      <c r="I131" s="8"/>
      <c r="J131" s="39"/>
      <c r="K131" s="8"/>
      <c r="L131" s="6"/>
      <c r="M131" s="6"/>
      <c r="N131" s="8"/>
      <c r="O131" s="6"/>
      <c r="T131" s="4" t="s">
        <v>132</v>
      </c>
    </row>
    <row r="132" spans="1:20" x14ac:dyDescent="0.25">
      <c r="A132" s="6" t="s">
        <v>562</v>
      </c>
      <c r="B132" s="6" t="s">
        <v>563</v>
      </c>
      <c r="C132" s="44" t="s">
        <v>373</v>
      </c>
      <c r="D132" s="107"/>
      <c r="E132" s="107"/>
      <c r="F132" s="107"/>
      <c r="G132" s="107"/>
      <c r="H132" s="50">
        <f>SUM(Tabla132[[#This Row],[PRIMER TRIMESTRE]:[CUARTO TRIMESTRE]])</f>
        <v>0</v>
      </c>
      <c r="I132" s="8"/>
      <c r="J132" s="39"/>
      <c r="K132" s="8"/>
      <c r="L132" s="6"/>
      <c r="M132" s="6"/>
      <c r="N132" s="8"/>
      <c r="O132" s="6"/>
      <c r="T132" s="4" t="s">
        <v>133</v>
      </c>
    </row>
    <row r="133" spans="1:20" x14ac:dyDescent="0.25">
      <c r="A133" s="6" t="s">
        <v>564</v>
      </c>
      <c r="B133" s="6" t="s">
        <v>565</v>
      </c>
      <c r="C133" s="44" t="s">
        <v>373</v>
      </c>
      <c r="D133" s="107"/>
      <c r="E133" s="107"/>
      <c r="F133" s="107"/>
      <c r="G133" s="107"/>
      <c r="H133" s="50">
        <f>SUM(Tabla132[[#This Row],[PRIMER TRIMESTRE]:[CUARTO TRIMESTRE]])</f>
        <v>0</v>
      </c>
      <c r="I133" s="8"/>
      <c r="J133" s="39"/>
      <c r="K133" s="8"/>
      <c r="L133" s="6"/>
      <c r="M133" s="6"/>
      <c r="N133" s="8"/>
      <c r="O133" s="6"/>
      <c r="T133" s="4" t="s">
        <v>134</v>
      </c>
    </row>
    <row r="134" spans="1:20" x14ac:dyDescent="0.25">
      <c r="A134" s="31" t="s">
        <v>566</v>
      </c>
      <c r="B134" s="31" t="s">
        <v>567</v>
      </c>
      <c r="C134" s="44" t="s">
        <v>373</v>
      </c>
      <c r="D134" s="107"/>
      <c r="E134" s="107"/>
      <c r="F134" s="107"/>
      <c r="G134" s="107"/>
      <c r="H134" s="50">
        <f>SUM(Tabla132[[#This Row],[PRIMER TRIMESTRE]:[CUARTO TRIMESTRE]])</f>
        <v>0</v>
      </c>
      <c r="I134" s="32"/>
      <c r="J134" s="39"/>
      <c r="K134" s="8"/>
      <c r="L134" s="6"/>
      <c r="M134" s="6"/>
      <c r="N134" s="8"/>
      <c r="O134" s="6"/>
      <c r="T134" s="4"/>
    </row>
    <row r="135" spans="1:20" x14ac:dyDescent="0.25">
      <c r="A135" s="6" t="s">
        <v>568</v>
      </c>
      <c r="B135" s="6" t="s">
        <v>569</v>
      </c>
      <c r="C135" s="44" t="s">
        <v>373</v>
      </c>
      <c r="D135" s="107"/>
      <c r="E135" s="107"/>
      <c r="F135" s="107"/>
      <c r="G135" s="107"/>
      <c r="H135" s="50">
        <f>SUM(Tabla132[[#This Row],[PRIMER TRIMESTRE]:[CUARTO TRIMESTRE]])</f>
        <v>0</v>
      </c>
      <c r="I135" s="8"/>
      <c r="J135" s="39"/>
      <c r="K135" s="8"/>
      <c r="L135" s="6"/>
      <c r="M135" s="6"/>
      <c r="N135" s="8"/>
      <c r="O135" s="6"/>
      <c r="T135" s="4" t="s">
        <v>135</v>
      </c>
    </row>
    <row r="136" spans="1:20" x14ac:dyDescent="0.25">
      <c r="A136" s="6" t="s">
        <v>570</v>
      </c>
      <c r="B136" s="6" t="s">
        <v>571</v>
      </c>
      <c r="C136" s="44" t="s">
        <v>373</v>
      </c>
      <c r="D136" s="107"/>
      <c r="E136" s="107"/>
      <c r="F136" s="107"/>
      <c r="G136" s="107"/>
      <c r="H136" s="50">
        <f>SUM(Tabla132[[#This Row],[PRIMER TRIMESTRE]:[CUARTO TRIMESTRE]])</f>
        <v>0</v>
      </c>
      <c r="I136" s="8"/>
      <c r="J136" s="39"/>
      <c r="K136" s="8"/>
      <c r="L136" s="6"/>
      <c r="M136" s="6"/>
      <c r="N136" s="8"/>
      <c r="O136" s="6"/>
      <c r="T136" s="4" t="s">
        <v>136</v>
      </c>
    </row>
    <row r="137" spans="1:20" x14ac:dyDescent="0.25">
      <c r="A137" s="29" t="s">
        <v>225</v>
      </c>
      <c r="B137" s="29" t="s">
        <v>572</v>
      </c>
      <c r="C137" s="44" t="s">
        <v>379</v>
      </c>
      <c r="D137" s="107">
        <v>160</v>
      </c>
      <c r="E137" s="107">
        <v>160</v>
      </c>
      <c r="F137" s="107">
        <v>160</v>
      </c>
      <c r="G137" s="107">
        <v>160</v>
      </c>
      <c r="H137" s="50">
        <f>SUM(Tabla132[[#This Row],[PRIMER TRIMESTRE]:[CUARTO TRIMESTRE]])</f>
        <v>640</v>
      </c>
      <c r="I137" s="30"/>
      <c r="J137" s="39"/>
      <c r="K137" s="30"/>
      <c r="L137" s="29"/>
      <c r="M137" s="29"/>
      <c r="N137" s="30"/>
      <c r="O137" s="29"/>
      <c r="T137" s="4" t="s">
        <v>137</v>
      </c>
    </row>
    <row r="138" spans="1:20" x14ac:dyDescent="0.25">
      <c r="A138" s="6" t="s">
        <v>573</v>
      </c>
      <c r="B138" s="6" t="s">
        <v>574</v>
      </c>
      <c r="C138" s="44" t="s">
        <v>379</v>
      </c>
      <c r="D138" s="107">
        <v>18</v>
      </c>
      <c r="E138" s="107">
        <v>18</v>
      </c>
      <c r="F138" s="107">
        <v>18</v>
      </c>
      <c r="G138" s="107">
        <v>18</v>
      </c>
      <c r="H138" s="50">
        <f>SUM(Tabla132[[#This Row],[PRIMER TRIMESTRE]:[CUARTO TRIMESTRE]])</f>
        <v>72</v>
      </c>
      <c r="I138" s="8"/>
      <c r="J138" s="39"/>
      <c r="K138" s="8"/>
      <c r="L138" s="6"/>
      <c r="M138" s="6"/>
      <c r="N138" s="8"/>
      <c r="O138" s="6"/>
      <c r="T138" s="4" t="s">
        <v>138</v>
      </c>
    </row>
    <row r="139" spans="1:20" x14ac:dyDescent="0.25">
      <c r="A139" s="6" t="s">
        <v>575</v>
      </c>
      <c r="B139" s="6" t="s">
        <v>576</v>
      </c>
      <c r="C139" s="44" t="s">
        <v>379</v>
      </c>
      <c r="D139" s="107"/>
      <c r="E139" s="107"/>
      <c r="F139" s="107"/>
      <c r="G139" s="107"/>
      <c r="H139" s="50">
        <f>SUM(Tabla132[[#This Row],[PRIMER TRIMESTRE]:[CUARTO TRIMESTRE]])</f>
        <v>0</v>
      </c>
      <c r="I139" s="8"/>
      <c r="J139" s="39"/>
      <c r="K139" s="8"/>
      <c r="L139" s="6"/>
      <c r="M139" s="6"/>
      <c r="N139" s="8"/>
      <c r="O139" s="6"/>
      <c r="T139" s="4" t="s">
        <v>139</v>
      </c>
    </row>
    <row r="140" spans="1:20" x14ac:dyDescent="0.25">
      <c r="A140" s="6" t="s">
        <v>577</v>
      </c>
      <c r="B140" s="6" t="s">
        <v>578</v>
      </c>
      <c r="C140" s="44" t="s">
        <v>373</v>
      </c>
      <c r="D140" s="107"/>
      <c r="E140" s="107"/>
      <c r="F140" s="107"/>
      <c r="G140" s="107"/>
      <c r="H140" s="50">
        <f>SUM(Tabla132[[#This Row],[PRIMER TRIMESTRE]:[CUARTO TRIMESTRE]])</f>
        <v>0</v>
      </c>
      <c r="I140" s="8"/>
      <c r="J140" s="39"/>
      <c r="K140" s="8"/>
      <c r="L140" s="6"/>
      <c r="M140" s="6"/>
      <c r="N140" s="8"/>
      <c r="O140" s="6"/>
      <c r="T140" s="4" t="s">
        <v>140</v>
      </c>
    </row>
    <row r="141" spans="1:20" x14ac:dyDescent="0.25">
      <c r="A141" s="6" t="s">
        <v>579</v>
      </c>
      <c r="B141" s="6" t="s">
        <v>580</v>
      </c>
      <c r="C141" s="44" t="s">
        <v>373</v>
      </c>
      <c r="D141" s="107"/>
      <c r="E141" s="107"/>
      <c r="F141" s="107"/>
      <c r="G141" s="107"/>
      <c r="H141" s="50">
        <f>SUM(Tabla132[[#This Row],[PRIMER TRIMESTRE]:[CUARTO TRIMESTRE]])</f>
        <v>0</v>
      </c>
      <c r="I141" s="8"/>
      <c r="J141" s="39"/>
      <c r="K141" s="8"/>
      <c r="L141" s="6"/>
      <c r="M141" s="6"/>
      <c r="N141" s="8"/>
      <c r="O141" s="6"/>
      <c r="T141" s="4"/>
    </row>
    <row r="142" spans="1:20" x14ac:dyDescent="0.25">
      <c r="A142" s="6" t="s">
        <v>581</v>
      </c>
      <c r="B142" s="6" t="s">
        <v>582</v>
      </c>
      <c r="C142" s="44" t="s">
        <v>373</v>
      </c>
      <c r="D142" s="107"/>
      <c r="E142" s="107"/>
      <c r="F142" s="107"/>
      <c r="G142" s="107"/>
      <c r="H142" s="50">
        <f>SUM(Tabla132[[#This Row],[PRIMER TRIMESTRE]:[CUARTO TRIMESTRE]])</f>
        <v>0</v>
      </c>
      <c r="I142" s="8"/>
      <c r="J142" s="39"/>
      <c r="K142" s="8"/>
      <c r="L142" s="6"/>
      <c r="M142" s="6"/>
      <c r="N142" s="8"/>
      <c r="O142" s="6"/>
      <c r="T142" s="4" t="s">
        <v>141</v>
      </c>
    </row>
    <row r="143" spans="1:20" x14ac:dyDescent="0.25">
      <c r="A143" s="29" t="s">
        <v>250</v>
      </c>
      <c r="B143" s="29" t="s">
        <v>583</v>
      </c>
      <c r="C143" s="44" t="s">
        <v>379</v>
      </c>
      <c r="D143" s="107"/>
      <c r="E143" s="107"/>
      <c r="F143" s="107"/>
      <c r="G143" s="107"/>
      <c r="H143" s="50">
        <f>SUM(Tabla132[[#This Row],[PRIMER TRIMESTRE]:[CUARTO TRIMESTRE]])</f>
        <v>0</v>
      </c>
      <c r="I143" s="30"/>
      <c r="J143" s="39"/>
      <c r="K143" s="30"/>
      <c r="L143" s="29"/>
      <c r="M143" s="29"/>
      <c r="N143" s="30"/>
      <c r="O143" s="29"/>
      <c r="T143" s="4" t="s">
        <v>142</v>
      </c>
    </row>
    <row r="144" spans="1:20" x14ac:dyDescent="0.25">
      <c r="A144" s="6" t="s">
        <v>258</v>
      </c>
      <c r="B144" s="6" t="s">
        <v>584</v>
      </c>
      <c r="C144" s="44" t="s">
        <v>585</v>
      </c>
      <c r="D144" s="107"/>
      <c r="E144" s="107"/>
      <c r="F144" s="107"/>
      <c r="G144" s="107"/>
      <c r="H144" s="50">
        <f>SUM(Tabla132[[#This Row],[PRIMER TRIMESTRE]:[CUARTO TRIMESTRE]])</f>
        <v>0</v>
      </c>
      <c r="I144" s="8"/>
      <c r="J144" s="39"/>
      <c r="K144" s="8"/>
      <c r="L144" s="6"/>
      <c r="M144" s="6"/>
      <c r="N144" s="8"/>
      <c r="O144" s="6"/>
      <c r="T144" s="4" t="s">
        <v>143</v>
      </c>
    </row>
    <row r="145" spans="1:20" x14ac:dyDescent="0.25">
      <c r="A145" s="6" t="s">
        <v>586</v>
      </c>
      <c r="B145" s="6" t="s">
        <v>587</v>
      </c>
      <c r="C145" s="44" t="s">
        <v>585</v>
      </c>
      <c r="D145" s="107"/>
      <c r="E145" s="107"/>
      <c r="F145" s="107"/>
      <c r="G145" s="107"/>
      <c r="H145" s="50">
        <f>SUM(Tabla132[[#This Row],[PRIMER TRIMESTRE]:[CUARTO TRIMESTRE]])</f>
        <v>0</v>
      </c>
      <c r="I145" s="8"/>
      <c r="J145" s="39"/>
      <c r="K145" s="8"/>
      <c r="L145" s="6"/>
      <c r="M145" s="6"/>
      <c r="N145" s="8"/>
      <c r="O145" s="6"/>
      <c r="T145" s="4" t="s">
        <v>144</v>
      </c>
    </row>
    <row r="146" spans="1:20" x14ac:dyDescent="0.25">
      <c r="A146" s="6" t="s">
        <v>297</v>
      </c>
      <c r="B146" s="6" t="s">
        <v>588</v>
      </c>
      <c r="C146" s="44" t="s">
        <v>383</v>
      </c>
      <c r="D146" s="107"/>
      <c r="E146" s="107"/>
      <c r="F146" s="107"/>
      <c r="G146" s="107"/>
      <c r="H146" s="50">
        <f>SUM(Tabla132[[#This Row],[PRIMER TRIMESTRE]:[CUARTO TRIMESTRE]])</f>
        <v>0</v>
      </c>
      <c r="I146" s="8"/>
      <c r="J146" s="39"/>
      <c r="K146" s="8"/>
      <c r="L146" s="6"/>
      <c r="M146" s="6"/>
      <c r="N146" s="8"/>
      <c r="O146" s="6"/>
      <c r="T146" s="4" t="s">
        <v>145</v>
      </c>
    </row>
    <row r="147" spans="1:20" x14ac:dyDescent="0.25">
      <c r="A147" s="6" t="s">
        <v>298</v>
      </c>
      <c r="B147" s="6" t="s">
        <v>589</v>
      </c>
      <c r="C147" s="44" t="s">
        <v>383</v>
      </c>
      <c r="D147" s="107"/>
      <c r="E147" s="107"/>
      <c r="F147" s="107"/>
      <c r="G147" s="107"/>
      <c r="H147" s="50">
        <f>SUM(Tabla132[[#This Row],[PRIMER TRIMESTRE]:[CUARTO TRIMESTRE]])</f>
        <v>0</v>
      </c>
      <c r="I147" s="8"/>
      <c r="J147" s="39"/>
      <c r="K147" s="8"/>
      <c r="L147" s="6"/>
      <c r="M147" s="6"/>
      <c r="N147" s="8"/>
      <c r="O147" s="6"/>
      <c r="T147" s="4"/>
    </row>
    <row r="148" spans="1:20" s="40" customFormat="1" x14ac:dyDescent="0.25">
      <c r="A148" s="38" t="s">
        <v>648</v>
      </c>
      <c r="B148" s="38" t="s">
        <v>626</v>
      </c>
      <c r="C148" s="38" t="s">
        <v>383</v>
      </c>
      <c r="D148" s="107"/>
      <c r="E148" s="107"/>
      <c r="F148" s="107"/>
      <c r="G148" s="107"/>
      <c r="H148" s="50">
        <f>SUM(Tabla132[[#This Row],[PRIMER TRIMESTRE]:[CUARTO TRIMESTRE]])</f>
        <v>0</v>
      </c>
      <c r="I148" s="39"/>
      <c r="J148" s="39"/>
      <c r="K148" s="39"/>
      <c r="L148" s="38"/>
      <c r="M148" s="38"/>
      <c r="N148" s="39"/>
      <c r="O148" s="38"/>
      <c r="T148" s="4" t="s">
        <v>146</v>
      </c>
    </row>
    <row r="149" spans="1:20" x14ac:dyDescent="0.25">
      <c r="A149" s="6" t="s">
        <v>307</v>
      </c>
      <c r="B149" s="6" t="s">
        <v>590</v>
      </c>
      <c r="C149" s="6" t="s">
        <v>383</v>
      </c>
      <c r="D149" s="107"/>
      <c r="E149" s="107"/>
      <c r="F149" s="107"/>
      <c r="G149" s="107"/>
      <c r="H149" s="50">
        <f>SUM(Tabla132[[#This Row],[PRIMER TRIMESTRE]:[CUARTO TRIMESTRE]])</f>
        <v>0</v>
      </c>
      <c r="I149" s="8"/>
      <c r="J149" s="39"/>
      <c r="K149" s="8"/>
      <c r="L149" s="6"/>
      <c r="M149" s="6"/>
      <c r="N149" s="8"/>
      <c r="O149" s="6"/>
      <c r="T149" s="4" t="s">
        <v>147</v>
      </c>
    </row>
    <row r="150" spans="1:20" s="40" customFormat="1" x14ac:dyDescent="0.25">
      <c r="A150" s="38" t="s">
        <v>308</v>
      </c>
      <c r="B150" s="38" t="s">
        <v>591</v>
      </c>
      <c r="C150" s="38" t="s">
        <v>383</v>
      </c>
      <c r="D150" s="107"/>
      <c r="E150" s="107"/>
      <c r="F150" s="107"/>
      <c r="G150" s="107"/>
      <c r="H150" s="50">
        <f>SUM(Tabla132[[#This Row],[PRIMER TRIMESTRE]:[CUARTO TRIMESTRE]])</f>
        <v>0</v>
      </c>
      <c r="I150" s="39"/>
      <c r="J150" s="39"/>
      <c r="K150" s="39"/>
      <c r="L150" s="38"/>
      <c r="M150" s="38"/>
      <c r="N150" s="39"/>
      <c r="O150" s="38"/>
      <c r="T150" s="4" t="s">
        <v>148</v>
      </c>
    </row>
    <row r="151" spans="1:20" s="40" customFormat="1" x14ac:dyDescent="0.25">
      <c r="A151" s="38" t="s">
        <v>316</v>
      </c>
      <c r="B151" s="38" t="s">
        <v>621</v>
      </c>
      <c r="C151" s="38" t="s">
        <v>383</v>
      </c>
      <c r="D151" s="107"/>
      <c r="E151" s="107"/>
      <c r="F151" s="107"/>
      <c r="G151" s="107"/>
      <c r="H151" s="50">
        <f>SUM(Tabla132[[#This Row],[PRIMER TRIMESTRE]:[CUARTO TRIMESTRE]])</f>
        <v>0</v>
      </c>
      <c r="I151" s="39"/>
      <c r="J151" s="39"/>
      <c r="K151" s="39"/>
      <c r="L151" s="38"/>
      <c r="M151" s="38"/>
      <c r="N151" s="39"/>
      <c r="O151" s="38"/>
      <c r="T151" s="4" t="s">
        <v>149</v>
      </c>
    </row>
    <row r="152" spans="1:20" s="40" customFormat="1" x14ac:dyDescent="0.25">
      <c r="A152" s="38" t="s">
        <v>321</v>
      </c>
      <c r="B152" s="38" t="s">
        <v>592</v>
      </c>
      <c r="C152" s="38" t="s">
        <v>383</v>
      </c>
      <c r="D152" s="107"/>
      <c r="E152" s="107"/>
      <c r="F152" s="107"/>
      <c r="G152" s="107"/>
      <c r="H152" s="50">
        <f>SUM(Tabla132[[#This Row],[PRIMER TRIMESTRE]:[CUARTO TRIMESTRE]])</f>
        <v>0</v>
      </c>
      <c r="I152" s="39"/>
      <c r="J152" s="39"/>
      <c r="K152" s="39"/>
      <c r="L152" s="38"/>
      <c r="M152" s="38"/>
      <c r="N152" s="39"/>
      <c r="O152" s="38"/>
      <c r="T152" s="4" t="s">
        <v>150</v>
      </c>
    </row>
    <row r="153" spans="1:20" x14ac:dyDescent="0.25">
      <c r="A153" s="6" t="s">
        <v>327</v>
      </c>
      <c r="B153" s="6" t="s">
        <v>593</v>
      </c>
      <c r="C153" s="6" t="s">
        <v>383</v>
      </c>
      <c r="D153" s="107"/>
      <c r="E153" s="107"/>
      <c r="F153" s="107"/>
      <c r="G153" s="107"/>
      <c r="H153" s="50">
        <f>SUM(Tabla132[[#This Row],[PRIMER TRIMESTRE]:[CUARTO TRIMESTRE]])</f>
        <v>0</v>
      </c>
      <c r="I153" s="8"/>
      <c r="J153" s="39"/>
      <c r="K153" s="8"/>
      <c r="L153" s="6"/>
      <c r="M153" s="6"/>
      <c r="N153" s="8"/>
      <c r="O153" s="6"/>
      <c r="T153" s="4" t="s">
        <v>151</v>
      </c>
    </row>
    <row r="154" spans="1:20" x14ac:dyDescent="0.25">
      <c r="A154" s="6" t="s">
        <v>328</v>
      </c>
      <c r="B154" s="6" t="s">
        <v>594</v>
      </c>
      <c r="C154" s="6" t="s">
        <v>383</v>
      </c>
      <c r="D154" s="107"/>
      <c r="E154" s="107"/>
      <c r="F154" s="107"/>
      <c r="G154" s="107"/>
      <c r="H154" s="50">
        <f>SUM(Tabla132[[#This Row],[PRIMER TRIMESTRE]:[CUARTO TRIMESTRE]])</f>
        <v>0</v>
      </c>
      <c r="I154" s="8"/>
      <c r="J154" s="39"/>
      <c r="K154" s="8"/>
      <c r="L154" s="6"/>
      <c r="M154" s="6"/>
      <c r="N154" s="8"/>
      <c r="O154" s="6"/>
      <c r="T154" s="4" t="s">
        <v>152</v>
      </c>
    </row>
    <row r="155" spans="1:20" s="40" customFormat="1" x14ac:dyDescent="0.25">
      <c r="A155" s="38" t="s">
        <v>333</v>
      </c>
      <c r="B155" s="38" t="s">
        <v>595</v>
      </c>
      <c r="C155" s="38" t="s">
        <v>383</v>
      </c>
      <c r="D155" s="107"/>
      <c r="E155" s="107"/>
      <c r="F155" s="107"/>
      <c r="G155" s="107"/>
      <c r="H155" s="50">
        <f>SUM(Tabla132[[#This Row],[PRIMER TRIMESTRE]:[CUARTO TRIMESTRE]])</f>
        <v>0</v>
      </c>
      <c r="I155" s="39"/>
      <c r="J155" s="39"/>
      <c r="K155" s="39"/>
      <c r="L155" s="38"/>
      <c r="M155" s="38"/>
      <c r="N155" s="39"/>
      <c r="O155" s="38"/>
      <c r="T155" s="4" t="s">
        <v>153</v>
      </c>
    </row>
    <row r="156" spans="1:20" x14ac:dyDescent="0.25">
      <c r="A156" s="6" t="s">
        <v>596</v>
      </c>
      <c r="B156" s="6" t="s">
        <v>597</v>
      </c>
      <c r="C156" s="6" t="s">
        <v>383</v>
      </c>
      <c r="D156" s="107"/>
      <c r="E156" s="107"/>
      <c r="F156" s="107"/>
      <c r="G156" s="107"/>
      <c r="H156" s="50">
        <f>SUM(Tabla132[[#This Row],[PRIMER TRIMESTRE]:[CUARTO TRIMESTRE]])</f>
        <v>0</v>
      </c>
      <c r="I156" s="8"/>
      <c r="J156" s="39"/>
      <c r="K156" s="8"/>
      <c r="L156" s="6"/>
      <c r="M156" s="6"/>
      <c r="N156" s="8"/>
      <c r="O156" s="6"/>
      <c r="T156" s="4" t="s">
        <v>154</v>
      </c>
    </row>
    <row r="157" spans="1:20" x14ac:dyDescent="0.25">
      <c r="A157" s="11"/>
      <c r="B157" s="11"/>
      <c r="C157" s="11"/>
      <c r="D157" s="11"/>
      <c r="E157" s="11"/>
      <c r="F157" s="11"/>
      <c r="G157" s="11"/>
      <c r="H157" s="49"/>
      <c r="I157" s="42"/>
      <c r="J157" s="42"/>
      <c r="K157" s="42"/>
      <c r="L157" s="11"/>
      <c r="M157" s="11"/>
      <c r="N157" s="42"/>
      <c r="O157" s="43"/>
      <c r="T157" s="4" t="s">
        <v>155</v>
      </c>
    </row>
    <row r="158" spans="1:20" x14ac:dyDescent="0.25">
      <c r="O158" s="1"/>
      <c r="T158" s="4" t="s">
        <v>156</v>
      </c>
    </row>
    <row r="159" spans="1:20" x14ac:dyDescent="0.25">
      <c r="O159" s="1"/>
      <c r="T159" s="4" t="s">
        <v>157</v>
      </c>
    </row>
    <row r="160" spans="1:20" x14ac:dyDescent="0.25">
      <c r="O160" s="1"/>
      <c r="T160" s="4" t="s">
        <v>158</v>
      </c>
    </row>
    <row r="161" spans="15:20" x14ac:dyDescent="0.25">
      <c r="O161" s="1"/>
      <c r="T161" s="4" t="s">
        <v>159</v>
      </c>
    </row>
    <row r="162" spans="15:20" x14ac:dyDescent="0.25">
      <c r="O162" s="1"/>
      <c r="T162" s="4" t="s">
        <v>160</v>
      </c>
    </row>
    <row r="163" spans="15:20" x14ac:dyDescent="0.25">
      <c r="O163" s="1"/>
      <c r="T163" s="4" t="s">
        <v>161</v>
      </c>
    </row>
    <row r="164" spans="15:20" x14ac:dyDescent="0.25">
      <c r="O164" s="1"/>
      <c r="T164" s="4" t="s">
        <v>162</v>
      </c>
    </row>
    <row r="165" spans="15:20" x14ac:dyDescent="0.25">
      <c r="O165" s="1"/>
      <c r="T165" s="4" t="s">
        <v>163</v>
      </c>
    </row>
    <row r="166" spans="15:20" x14ac:dyDescent="0.25">
      <c r="O166" s="1"/>
      <c r="T166" s="4" t="s">
        <v>164</v>
      </c>
    </row>
    <row r="167" spans="15:20" x14ac:dyDescent="0.25">
      <c r="O167" s="1"/>
      <c r="T167" s="4" t="s">
        <v>165</v>
      </c>
    </row>
    <row r="168" spans="15:20" x14ac:dyDescent="0.25">
      <c r="O168" s="1"/>
      <c r="T168" s="4" t="s">
        <v>166</v>
      </c>
    </row>
    <row r="169" spans="15:20" x14ac:dyDescent="0.25">
      <c r="O169" s="1"/>
      <c r="T169" s="4" t="s">
        <v>167</v>
      </c>
    </row>
    <row r="170" spans="15:20" x14ac:dyDescent="0.25">
      <c r="O170" s="1"/>
      <c r="T170" s="4" t="s">
        <v>168</v>
      </c>
    </row>
    <row r="171" spans="15:20" x14ac:dyDescent="0.25">
      <c r="O171" s="1"/>
      <c r="T171" s="4" t="s">
        <v>169</v>
      </c>
    </row>
    <row r="172" spans="15:20" x14ac:dyDescent="0.25">
      <c r="O172" s="1"/>
      <c r="T172" s="4" t="s">
        <v>170</v>
      </c>
    </row>
    <row r="173" spans="15:20" x14ac:dyDescent="0.25">
      <c r="O173" s="1"/>
      <c r="T173" s="4" t="s">
        <v>171</v>
      </c>
    </row>
    <row r="174" spans="15:20" x14ac:dyDescent="0.25">
      <c r="O174" s="1"/>
      <c r="T174" s="4" t="s">
        <v>172</v>
      </c>
    </row>
    <row r="175" spans="15:20" x14ac:dyDescent="0.25">
      <c r="O175" s="1"/>
      <c r="T175" s="4" t="s">
        <v>173</v>
      </c>
    </row>
    <row r="176" spans="15:20" x14ac:dyDescent="0.25">
      <c r="O176" s="1"/>
      <c r="T176" s="4" t="s">
        <v>174</v>
      </c>
    </row>
    <row r="177" spans="15:20" x14ac:dyDescent="0.25">
      <c r="O177" s="1"/>
      <c r="T177" s="4" t="s">
        <v>175</v>
      </c>
    </row>
    <row r="178" spans="15:20" x14ac:dyDescent="0.25">
      <c r="O178" s="1"/>
      <c r="T178" s="4" t="s">
        <v>176</v>
      </c>
    </row>
    <row r="179" spans="15:20" x14ac:dyDescent="0.25">
      <c r="O179" s="1"/>
      <c r="T179" s="4" t="s">
        <v>177</v>
      </c>
    </row>
    <row r="180" spans="15:20" x14ac:dyDescent="0.25">
      <c r="O180" s="1"/>
      <c r="T180" s="4" t="s">
        <v>178</v>
      </c>
    </row>
    <row r="181" spans="15:20" x14ac:dyDescent="0.25">
      <c r="O181" s="1"/>
      <c r="T181" s="4" t="s">
        <v>179</v>
      </c>
    </row>
    <row r="182" spans="15:20" x14ac:dyDescent="0.25">
      <c r="O182" s="1"/>
      <c r="T182" s="4" t="s">
        <v>180</v>
      </c>
    </row>
    <row r="183" spans="15:20" x14ac:dyDescent="0.25">
      <c r="O183" s="1"/>
      <c r="T183" s="4" t="s">
        <v>181</v>
      </c>
    </row>
    <row r="184" spans="15:20" x14ac:dyDescent="0.25">
      <c r="O184" s="1"/>
      <c r="T184" s="4" t="s">
        <v>182</v>
      </c>
    </row>
    <row r="185" spans="15:20" x14ac:dyDescent="0.25">
      <c r="O185" s="1"/>
      <c r="T185" s="4" t="s">
        <v>183</v>
      </c>
    </row>
    <row r="186" spans="15:20" x14ac:dyDescent="0.25">
      <c r="O186" s="1"/>
      <c r="T186" s="4" t="s">
        <v>184</v>
      </c>
    </row>
    <row r="187" spans="15:20" x14ac:dyDescent="0.25">
      <c r="O187" s="1"/>
      <c r="T187" s="4" t="s">
        <v>185</v>
      </c>
    </row>
    <row r="188" spans="15:20" x14ac:dyDescent="0.25">
      <c r="O188" s="1"/>
      <c r="T188" s="4" t="s">
        <v>186</v>
      </c>
    </row>
    <row r="189" spans="15:20" x14ac:dyDescent="0.25">
      <c r="O189" s="1"/>
      <c r="T189" s="4" t="s">
        <v>187</v>
      </c>
    </row>
    <row r="190" spans="15:20" x14ac:dyDescent="0.25">
      <c r="O190" s="1"/>
      <c r="T190" s="4" t="s">
        <v>188</v>
      </c>
    </row>
    <row r="191" spans="15:20" x14ac:dyDescent="0.25">
      <c r="O191" s="1"/>
      <c r="T191" s="4" t="s">
        <v>189</v>
      </c>
    </row>
    <row r="192" spans="15:20" x14ac:dyDescent="0.25">
      <c r="O192" s="1"/>
      <c r="T192" s="4" t="s">
        <v>190</v>
      </c>
    </row>
    <row r="193" spans="15:20" x14ac:dyDescent="0.25">
      <c r="O193" s="1"/>
      <c r="T193" s="4" t="s">
        <v>191</v>
      </c>
    </row>
    <row r="194" spans="15:20" x14ac:dyDescent="0.25">
      <c r="O194" s="1"/>
      <c r="T194" s="4" t="s">
        <v>192</v>
      </c>
    </row>
    <row r="195" spans="15:20" x14ac:dyDescent="0.25">
      <c r="O195" s="1"/>
      <c r="T195" s="4" t="s">
        <v>193</v>
      </c>
    </row>
    <row r="196" spans="15:20" x14ac:dyDescent="0.25">
      <c r="O196" s="1"/>
      <c r="T196" s="4" t="s">
        <v>194</v>
      </c>
    </row>
    <row r="197" spans="15:20" x14ac:dyDescent="0.25">
      <c r="O197" s="1"/>
      <c r="T197" s="4" t="s">
        <v>195</v>
      </c>
    </row>
    <row r="198" spans="15:20" x14ac:dyDescent="0.25">
      <c r="O198" s="1"/>
      <c r="T198" s="4" t="s">
        <v>196</v>
      </c>
    </row>
    <row r="199" spans="15:20" x14ac:dyDescent="0.25">
      <c r="O199" s="1"/>
      <c r="T199" s="4" t="s">
        <v>197</v>
      </c>
    </row>
    <row r="200" spans="15:20" x14ac:dyDescent="0.25">
      <c r="O200" s="1"/>
      <c r="T200" s="4" t="s">
        <v>198</v>
      </c>
    </row>
    <row r="201" spans="15:20" x14ac:dyDescent="0.25">
      <c r="O201" s="1"/>
      <c r="T201" s="4" t="s">
        <v>199</v>
      </c>
    </row>
    <row r="202" spans="15:20" x14ac:dyDescent="0.25">
      <c r="O202" s="1"/>
      <c r="T202" s="4" t="s">
        <v>200</v>
      </c>
    </row>
    <row r="203" spans="15:20" x14ac:dyDescent="0.25">
      <c r="O203" s="1"/>
      <c r="T203" s="4" t="s">
        <v>201</v>
      </c>
    </row>
    <row r="204" spans="15:20" x14ac:dyDescent="0.25">
      <c r="O204" s="1"/>
      <c r="T204" s="4" t="s">
        <v>202</v>
      </c>
    </row>
    <row r="205" spans="15:20" x14ac:dyDescent="0.25">
      <c r="O205" s="1"/>
      <c r="T205" s="4" t="s">
        <v>203</v>
      </c>
    </row>
    <row r="206" spans="15:20" x14ac:dyDescent="0.25">
      <c r="O206" s="1"/>
      <c r="T206" s="4" t="s">
        <v>204</v>
      </c>
    </row>
    <row r="207" spans="15:20" x14ac:dyDescent="0.25">
      <c r="O207" s="1"/>
      <c r="T207" s="4" t="s">
        <v>205</v>
      </c>
    </row>
    <row r="208" spans="15:20" x14ac:dyDescent="0.25">
      <c r="O208" s="1"/>
      <c r="T208" s="4" t="s">
        <v>206</v>
      </c>
    </row>
    <row r="209" spans="15:20" x14ac:dyDescent="0.25">
      <c r="O209" s="1"/>
      <c r="T209" s="4" t="s">
        <v>207</v>
      </c>
    </row>
    <row r="210" spans="15:20" x14ac:dyDescent="0.25">
      <c r="O210" s="1"/>
      <c r="T210" s="4" t="s">
        <v>208</v>
      </c>
    </row>
    <row r="211" spans="15:20" x14ac:dyDescent="0.25">
      <c r="O211" s="1"/>
      <c r="T211" s="4" t="s">
        <v>209</v>
      </c>
    </row>
    <row r="212" spans="15:20" x14ac:dyDescent="0.25">
      <c r="O212" s="1"/>
      <c r="T212" s="4" t="s">
        <v>210</v>
      </c>
    </row>
    <row r="213" spans="15:20" x14ac:dyDescent="0.25">
      <c r="O213" s="1"/>
      <c r="T213" s="4" t="s">
        <v>211</v>
      </c>
    </row>
    <row r="214" spans="15:20" x14ac:dyDescent="0.25">
      <c r="O214" s="1"/>
      <c r="T214" s="4" t="s">
        <v>212</v>
      </c>
    </row>
    <row r="215" spans="15:20" x14ac:dyDescent="0.25">
      <c r="O215" s="1"/>
      <c r="T215" s="4" t="s">
        <v>213</v>
      </c>
    </row>
    <row r="216" spans="15:20" x14ac:dyDescent="0.25">
      <c r="O216" s="1"/>
      <c r="T216" s="4" t="s">
        <v>214</v>
      </c>
    </row>
    <row r="217" spans="15:20" x14ac:dyDescent="0.25">
      <c r="O217" s="1"/>
      <c r="T217" s="4" t="s">
        <v>215</v>
      </c>
    </row>
    <row r="218" spans="15:20" x14ac:dyDescent="0.25">
      <c r="O218" s="1"/>
      <c r="T218" s="4" t="s">
        <v>216</v>
      </c>
    </row>
    <row r="219" spans="15:20" x14ac:dyDescent="0.25">
      <c r="O219" s="1"/>
      <c r="T219" s="4" t="s">
        <v>217</v>
      </c>
    </row>
    <row r="220" spans="15:20" x14ac:dyDescent="0.25">
      <c r="O220" s="1"/>
      <c r="T220" s="4" t="s">
        <v>218</v>
      </c>
    </row>
    <row r="221" spans="15:20" x14ac:dyDescent="0.25">
      <c r="O221" s="1"/>
      <c r="T221" s="4" t="s">
        <v>219</v>
      </c>
    </row>
    <row r="222" spans="15:20" x14ac:dyDescent="0.25">
      <c r="O222" s="1"/>
      <c r="T222" s="4" t="s">
        <v>220</v>
      </c>
    </row>
    <row r="223" spans="15:20" x14ac:dyDescent="0.25">
      <c r="O223" s="1"/>
      <c r="T223" s="4" t="s">
        <v>221</v>
      </c>
    </row>
    <row r="224" spans="15:20" x14ac:dyDescent="0.25">
      <c r="O224" s="1"/>
      <c r="T224" s="4" t="s">
        <v>222</v>
      </c>
    </row>
    <row r="225" spans="15:20" x14ac:dyDescent="0.25">
      <c r="O225" s="1"/>
      <c r="T225" s="4" t="s">
        <v>223</v>
      </c>
    </row>
    <row r="226" spans="15:20" x14ac:dyDescent="0.25">
      <c r="O226" s="1"/>
      <c r="T226" s="4" t="s">
        <v>224</v>
      </c>
    </row>
    <row r="227" spans="15:20" x14ac:dyDescent="0.25">
      <c r="O227" s="1"/>
      <c r="T227" s="4" t="s">
        <v>225</v>
      </c>
    </row>
    <row r="228" spans="15:20" x14ac:dyDescent="0.25">
      <c r="O228" s="1"/>
      <c r="T228" s="4" t="s">
        <v>226</v>
      </c>
    </row>
    <row r="229" spans="15:20" x14ac:dyDescent="0.25">
      <c r="O229" s="1"/>
      <c r="T229" s="4" t="s">
        <v>227</v>
      </c>
    </row>
    <row r="230" spans="15:20" x14ac:dyDescent="0.25">
      <c r="O230" s="1"/>
      <c r="T230" s="4" t="s">
        <v>228</v>
      </c>
    </row>
    <row r="231" spans="15:20" x14ac:dyDescent="0.25">
      <c r="O231" s="1"/>
      <c r="T231" s="4" t="s">
        <v>229</v>
      </c>
    </row>
    <row r="232" spans="15:20" x14ac:dyDescent="0.25">
      <c r="O232" s="1"/>
      <c r="T232" s="4" t="s">
        <v>230</v>
      </c>
    </row>
    <row r="233" spans="15:20" x14ac:dyDescent="0.25">
      <c r="O233" s="1"/>
      <c r="T233" s="4" t="s">
        <v>231</v>
      </c>
    </row>
    <row r="234" spans="15:20" x14ac:dyDescent="0.25">
      <c r="O234" s="1"/>
      <c r="T234" s="4" t="s">
        <v>232</v>
      </c>
    </row>
    <row r="235" spans="15:20" x14ac:dyDescent="0.25">
      <c r="O235" s="1"/>
      <c r="T235" s="4" t="s">
        <v>233</v>
      </c>
    </row>
    <row r="236" spans="15:20" x14ac:dyDescent="0.25">
      <c r="O236" s="1"/>
      <c r="T236" s="4" t="s">
        <v>234</v>
      </c>
    </row>
    <row r="237" spans="15:20" x14ac:dyDescent="0.25">
      <c r="O237" s="1"/>
      <c r="T237" s="4" t="s">
        <v>235</v>
      </c>
    </row>
    <row r="238" spans="15:20" x14ac:dyDescent="0.25">
      <c r="O238" s="1"/>
      <c r="T238" s="4" t="s">
        <v>236</v>
      </c>
    </row>
    <row r="239" spans="15:20" x14ac:dyDescent="0.25">
      <c r="O239" s="1"/>
      <c r="T239" s="4" t="s">
        <v>237</v>
      </c>
    </row>
    <row r="240" spans="15:20" x14ac:dyDescent="0.25">
      <c r="O240" s="1"/>
      <c r="T240" s="4" t="s">
        <v>238</v>
      </c>
    </row>
    <row r="241" spans="15:20" x14ac:dyDescent="0.25">
      <c r="O241" s="1"/>
      <c r="T241" s="4" t="s">
        <v>239</v>
      </c>
    </row>
    <row r="242" spans="15:20" x14ac:dyDescent="0.25">
      <c r="O242" s="1"/>
      <c r="T242" s="4" t="s">
        <v>240</v>
      </c>
    </row>
    <row r="243" spans="15:20" x14ac:dyDescent="0.25">
      <c r="O243" s="1"/>
      <c r="T243" s="4" t="s">
        <v>241</v>
      </c>
    </row>
    <row r="244" spans="15:20" x14ac:dyDescent="0.25">
      <c r="O244" s="1"/>
      <c r="T244" s="4" t="s">
        <v>242</v>
      </c>
    </row>
    <row r="245" spans="15:20" x14ac:dyDescent="0.25">
      <c r="O245" s="1"/>
      <c r="T245" s="4" t="s">
        <v>243</v>
      </c>
    </row>
    <row r="246" spans="15:20" x14ac:dyDescent="0.25">
      <c r="O246" s="1"/>
      <c r="T246" s="4" t="s">
        <v>244</v>
      </c>
    </row>
    <row r="247" spans="15:20" x14ac:dyDescent="0.25">
      <c r="O247" s="1"/>
      <c r="T247" s="4" t="s">
        <v>245</v>
      </c>
    </row>
    <row r="248" spans="15:20" x14ac:dyDescent="0.25">
      <c r="O248" s="1"/>
      <c r="T248" s="4" t="s">
        <v>246</v>
      </c>
    </row>
    <row r="249" spans="15:20" x14ac:dyDescent="0.25">
      <c r="O249" s="1"/>
      <c r="T249" s="4" t="s">
        <v>247</v>
      </c>
    </row>
    <row r="250" spans="15:20" x14ac:dyDescent="0.25">
      <c r="O250" s="1"/>
      <c r="T250" s="4" t="s">
        <v>248</v>
      </c>
    </row>
    <row r="251" spans="15:20" x14ac:dyDescent="0.25">
      <c r="O251" s="1"/>
      <c r="T251" s="4" t="s">
        <v>249</v>
      </c>
    </row>
    <row r="252" spans="15:20" x14ac:dyDescent="0.25">
      <c r="O252" s="1"/>
      <c r="T252" s="4" t="s">
        <v>250</v>
      </c>
    </row>
    <row r="253" spans="15:20" x14ac:dyDescent="0.25">
      <c r="O253" s="1"/>
      <c r="T253" s="4" t="s">
        <v>251</v>
      </c>
    </row>
    <row r="254" spans="15:20" x14ac:dyDescent="0.25">
      <c r="O254" s="1"/>
      <c r="T254" s="4" t="s">
        <v>252</v>
      </c>
    </row>
    <row r="255" spans="15:20" x14ac:dyDescent="0.25">
      <c r="O255" s="1"/>
      <c r="T255" s="4" t="s">
        <v>253</v>
      </c>
    </row>
    <row r="256" spans="15:20" x14ac:dyDescent="0.25">
      <c r="O256" s="1"/>
      <c r="T256" s="4" t="s">
        <v>254</v>
      </c>
    </row>
    <row r="257" spans="15:20" x14ac:dyDescent="0.25">
      <c r="O257" s="1"/>
      <c r="T257" s="4" t="s">
        <v>255</v>
      </c>
    </row>
    <row r="258" spans="15:20" x14ac:dyDescent="0.25">
      <c r="O258" s="1"/>
      <c r="T258" s="4" t="s">
        <v>256</v>
      </c>
    </row>
    <row r="259" spans="15:20" x14ac:dyDescent="0.25">
      <c r="O259" s="1"/>
      <c r="T259" s="4" t="s">
        <v>257</v>
      </c>
    </row>
    <row r="260" spans="15:20" x14ac:dyDescent="0.25">
      <c r="O260" s="1"/>
      <c r="T260" s="4" t="s">
        <v>258</v>
      </c>
    </row>
    <row r="261" spans="15:20" x14ac:dyDescent="0.25">
      <c r="O261" s="1"/>
      <c r="T261" s="4" t="s">
        <v>259</v>
      </c>
    </row>
    <row r="262" spans="15:20" x14ac:dyDescent="0.25">
      <c r="O262" s="1"/>
      <c r="T262" s="4" t="s">
        <v>260</v>
      </c>
    </row>
    <row r="263" spans="15:20" x14ac:dyDescent="0.25">
      <c r="O263" s="1"/>
      <c r="T263" s="4" t="s">
        <v>261</v>
      </c>
    </row>
    <row r="264" spans="15:20" x14ac:dyDescent="0.25">
      <c r="O264" s="1"/>
      <c r="T264" s="4" t="s">
        <v>262</v>
      </c>
    </row>
    <row r="265" spans="15:20" x14ac:dyDescent="0.25">
      <c r="O265" s="1"/>
      <c r="T265" s="4" t="s">
        <v>263</v>
      </c>
    </row>
    <row r="266" spans="15:20" x14ac:dyDescent="0.25">
      <c r="O266" s="1"/>
      <c r="T266" s="4" t="s">
        <v>264</v>
      </c>
    </row>
    <row r="267" spans="15:20" x14ac:dyDescent="0.25">
      <c r="O267" s="1"/>
      <c r="T267" s="4" t="s">
        <v>265</v>
      </c>
    </row>
    <row r="268" spans="15:20" x14ac:dyDescent="0.25">
      <c r="O268" s="1"/>
      <c r="T268" s="4" t="s">
        <v>266</v>
      </c>
    </row>
    <row r="269" spans="15:20" x14ac:dyDescent="0.25">
      <c r="O269" s="1"/>
      <c r="T269" s="4" t="s">
        <v>267</v>
      </c>
    </row>
    <row r="270" spans="15:20" x14ac:dyDescent="0.25">
      <c r="O270" s="1"/>
      <c r="T270" s="4" t="s">
        <v>268</v>
      </c>
    </row>
    <row r="271" spans="15:20" x14ac:dyDescent="0.25">
      <c r="O271" s="1"/>
      <c r="T271" s="4" t="s">
        <v>269</v>
      </c>
    </row>
    <row r="272" spans="15:20" x14ac:dyDescent="0.25">
      <c r="O272" s="1"/>
      <c r="T272" s="4" t="s">
        <v>270</v>
      </c>
    </row>
    <row r="273" spans="15:20" x14ac:dyDescent="0.25">
      <c r="O273" s="1"/>
      <c r="T273" s="4" t="s">
        <v>271</v>
      </c>
    </row>
    <row r="274" spans="15:20" x14ac:dyDescent="0.25">
      <c r="O274" s="1"/>
      <c r="T274" s="4" t="s">
        <v>272</v>
      </c>
    </row>
    <row r="275" spans="15:20" x14ac:dyDescent="0.25">
      <c r="O275" s="1"/>
      <c r="T275" s="3" t="s">
        <v>14</v>
      </c>
    </row>
    <row r="276" spans="15:20" x14ac:dyDescent="0.25">
      <c r="O276" s="1"/>
      <c r="T276" s="4" t="s">
        <v>273</v>
      </c>
    </row>
    <row r="277" spans="15:20" x14ac:dyDescent="0.25">
      <c r="O277" s="1"/>
      <c r="T277" s="4" t="s">
        <v>274</v>
      </c>
    </row>
    <row r="278" spans="15:20" x14ac:dyDescent="0.25">
      <c r="O278" s="1"/>
      <c r="T278" s="4" t="s">
        <v>275</v>
      </c>
    </row>
    <row r="279" spans="15:20" x14ac:dyDescent="0.25">
      <c r="O279" s="1"/>
      <c r="T279" s="4" t="s">
        <v>276</v>
      </c>
    </row>
    <row r="280" spans="15:20" x14ac:dyDescent="0.25">
      <c r="O280" s="1"/>
      <c r="T280" s="4" t="s">
        <v>277</v>
      </c>
    </row>
    <row r="281" spans="15:20" x14ac:dyDescent="0.25">
      <c r="O281" s="1"/>
      <c r="T281" s="4" t="s">
        <v>278</v>
      </c>
    </row>
    <row r="282" spans="15:20" x14ac:dyDescent="0.25">
      <c r="O282" s="1"/>
      <c r="T282" s="4" t="s">
        <v>279</v>
      </c>
    </row>
    <row r="283" spans="15:20" x14ac:dyDescent="0.25">
      <c r="O283" s="1"/>
      <c r="T283" s="4" t="s">
        <v>280</v>
      </c>
    </row>
    <row r="284" spans="15:20" x14ac:dyDescent="0.25">
      <c r="O284" s="1"/>
      <c r="T284" s="4" t="s">
        <v>281</v>
      </c>
    </row>
    <row r="285" spans="15:20" x14ac:dyDescent="0.25">
      <c r="O285" s="1"/>
      <c r="T285" s="4" t="s">
        <v>282</v>
      </c>
    </row>
    <row r="286" spans="15:20" x14ac:dyDescent="0.25">
      <c r="O286" s="1"/>
      <c r="T286" s="4" t="s">
        <v>283</v>
      </c>
    </row>
    <row r="287" spans="15:20" x14ac:dyDescent="0.25">
      <c r="O287" s="1"/>
      <c r="T287" s="4" t="s">
        <v>284</v>
      </c>
    </row>
    <row r="288" spans="15:20" x14ac:dyDescent="0.25">
      <c r="O288" s="1"/>
      <c r="T288" s="4" t="s">
        <v>285</v>
      </c>
    </row>
    <row r="289" spans="15:20" x14ac:dyDescent="0.25">
      <c r="O289" s="1"/>
      <c r="T289" s="4" t="s">
        <v>286</v>
      </c>
    </row>
    <row r="290" spans="15:20" x14ac:dyDescent="0.25">
      <c r="O290" s="1"/>
      <c r="T290" s="4" t="s">
        <v>287</v>
      </c>
    </row>
    <row r="291" spans="15:20" x14ac:dyDescent="0.25">
      <c r="O291" s="1"/>
      <c r="T291" s="4" t="s">
        <v>288</v>
      </c>
    </row>
    <row r="292" spans="15:20" x14ac:dyDescent="0.25">
      <c r="O292" s="1"/>
      <c r="T292" s="4" t="s">
        <v>289</v>
      </c>
    </row>
    <row r="293" spans="15:20" x14ac:dyDescent="0.25">
      <c r="O293" s="1"/>
      <c r="T293" s="4" t="s">
        <v>290</v>
      </c>
    </row>
    <row r="294" spans="15:20" x14ac:dyDescent="0.25">
      <c r="O294" s="1"/>
      <c r="T294" s="4" t="s">
        <v>291</v>
      </c>
    </row>
    <row r="295" spans="15:20" x14ac:dyDescent="0.25">
      <c r="O295" s="1"/>
      <c r="T295" s="4" t="s">
        <v>292</v>
      </c>
    </row>
    <row r="296" spans="15:20" x14ac:dyDescent="0.25">
      <c r="O296" s="1"/>
      <c r="T296" s="4" t="s">
        <v>293</v>
      </c>
    </row>
    <row r="297" spans="15:20" x14ac:dyDescent="0.25">
      <c r="O297" s="1"/>
      <c r="T297" s="4" t="s">
        <v>294</v>
      </c>
    </row>
    <row r="298" spans="15:20" x14ac:dyDescent="0.25">
      <c r="O298" s="1"/>
      <c r="T298" s="4" t="s">
        <v>295</v>
      </c>
    </row>
    <row r="299" spans="15:20" x14ac:dyDescent="0.25">
      <c r="O299" s="1"/>
      <c r="T299" s="4" t="s">
        <v>296</v>
      </c>
    </row>
    <row r="300" spans="15:20" x14ac:dyDescent="0.25">
      <c r="O300" s="1"/>
      <c r="T300" s="4" t="s">
        <v>297</v>
      </c>
    </row>
    <row r="301" spans="15:20" x14ac:dyDescent="0.25">
      <c r="O301" s="1"/>
      <c r="T301" s="4" t="s">
        <v>298</v>
      </c>
    </row>
    <row r="302" spans="15:20" x14ac:dyDescent="0.25">
      <c r="O302" s="1"/>
      <c r="T302" s="4" t="s">
        <v>299</v>
      </c>
    </row>
    <row r="303" spans="15:20" x14ac:dyDescent="0.25">
      <c r="O303" s="1"/>
      <c r="T303" s="4" t="s">
        <v>300</v>
      </c>
    </row>
    <row r="304" spans="15:20" x14ac:dyDescent="0.25">
      <c r="O304" s="1"/>
      <c r="T304" s="4" t="s">
        <v>301</v>
      </c>
    </row>
    <row r="305" spans="15:20" x14ac:dyDescent="0.25">
      <c r="O305" s="1"/>
      <c r="T305" s="4" t="s">
        <v>302</v>
      </c>
    </row>
    <row r="306" spans="15:20" x14ac:dyDescent="0.25">
      <c r="O306" s="1"/>
      <c r="T306" s="4" t="s">
        <v>303</v>
      </c>
    </row>
    <row r="307" spans="15:20" x14ac:dyDescent="0.25">
      <c r="O307" s="1"/>
      <c r="T307" s="4" t="s">
        <v>304</v>
      </c>
    </row>
    <row r="308" spans="15:20" x14ac:dyDescent="0.25">
      <c r="O308" s="1"/>
      <c r="T308" s="4" t="s">
        <v>305</v>
      </c>
    </row>
    <row r="309" spans="15:20" x14ac:dyDescent="0.25">
      <c r="O309" s="1"/>
      <c r="T309" s="4" t="s">
        <v>306</v>
      </c>
    </row>
    <row r="310" spans="15:20" x14ac:dyDescent="0.25">
      <c r="O310" s="1"/>
      <c r="T310" s="4" t="s">
        <v>307</v>
      </c>
    </row>
    <row r="311" spans="15:20" x14ac:dyDescent="0.25">
      <c r="O311" s="1"/>
      <c r="T311" s="4" t="s">
        <v>308</v>
      </c>
    </row>
    <row r="312" spans="15:20" x14ac:dyDescent="0.25">
      <c r="O312" s="1"/>
      <c r="T312" s="4" t="s">
        <v>309</v>
      </c>
    </row>
    <row r="313" spans="15:20" x14ac:dyDescent="0.25">
      <c r="O313" s="1"/>
      <c r="T313" s="4" t="s">
        <v>310</v>
      </c>
    </row>
    <row r="314" spans="15:20" x14ac:dyDescent="0.25">
      <c r="O314" s="1"/>
      <c r="T314" s="4" t="s">
        <v>311</v>
      </c>
    </row>
    <row r="315" spans="15:20" x14ac:dyDescent="0.25">
      <c r="O315" s="1"/>
      <c r="T315" s="4" t="s">
        <v>312</v>
      </c>
    </row>
    <row r="316" spans="15:20" x14ac:dyDescent="0.25">
      <c r="O316" s="1"/>
      <c r="T316" s="4" t="s">
        <v>313</v>
      </c>
    </row>
    <row r="317" spans="15:20" x14ac:dyDescent="0.25">
      <c r="O317" s="1"/>
      <c r="T317" s="4" t="s">
        <v>314</v>
      </c>
    </row>
    <row r="318" spans="15:20" x14ac:dyDescent="0.25">
      <c r="O318" s="1"/>
      <c r="T318" s="4" t="s">
        <v>315</v>
      </c>
    </row>
    <row r="319" spans="15:20" x14ac:dyDescent="0.25">
      <c r="O319" s="1"/>
      <c r="T319" s="4" t="s">
        <v>316</v>
      </c>
    </row>
    <row r="320" spans="15:20" x14ac:dyDescent="0.25">
      <c r="O320" s="1"/>
      <c r="T320" s="4" t="s">
        <v>317</v>
      </c>
    </row>
    <row r="321" spans="15:20" x14ac:dyDescent="0.25">
      <c r="O321" s="1"/>
      <c r="T321" s="4" t="s">
        <v>318</v>
      </c>
    </row>
    <row r="322" spans="15:20" x14ac:dyDescent="0.25">
      <c r="O322" s="1"/>
      <c r="T322" s="4" t="s">
        <v>319</v>
      </c>
    </row>
    <row r="323" spans="15:20" x14ac:dyDescent="0.25">
      <c r="O323" s="1"/>
      <c r="T323" s="4" t="s">
        <v>320</v>
      </c>
    </row>
    <row r="324" spans="15:20" x14ac:dyDescent="0.25">
      <c r="O324" s="1"/>
      <c r="T324" s="4" t="s">
        <v>321</v>
      </c>
    </row>
    <row r="325" spans="15:20" x14ac:dyDescent="0.25">
      <c r="O325" s="1"/>
      <c r="T325" s="4" t="s">
        <v>322</v>
      </c>
    </row>
    <row r="326" spans="15:20" x14ac:dyDescent="0.25">
      <c r="O326" s="1"/>
      <c r="T326" s="4" t="s">
        <v>323</v>
      </c>
    </row>
    <row r="327" spans="15:20" x14ac:dyDescent="0.25">
      <c r="O327" s="1"/>
      <c r="T327" s="4" t="s">
        <v>324</v>
      </c>
    </row>
    <row r="328" spans="15:20" x14ac:dyDescent="0.25">
      <c r="O328" s="1"/>
      <c r="T328" s="4" t="s">
        <v>325</v>
      </c>
    </row>
    <row r="329" spans="15:20" x14ac:dyDescent="0.25">
      <c r="O329" s="1"/>
      <c r="T329" s="4" t="s">
        <v>326</v>
      </c>
    </row>
    <row r="330" spans="15:20" x14ac:dyDescent="0.25">
      <c r="O330" s="1"/>
      <c r="T330" s="4" t="s">
        <v>327</v>
      </c>
    </row>
    <row r="331" spans="15:20" x14ac:dyDescent="0.25">
      <c r="O331" s="1"/>
      <c r="T331" s="4" t="s">
        <v>328</v>
      </c>
    </row>
    <row r="332" spans="15:20" x14ac:dyDescent="0.25">
      <c r="O332" s="1"/>
      <c r="T332" s="4" t="s">
        <v>329</v>
      </c>
    </row>
    <row r="333" spans="15:20" x14ac:dyDescent="0.25">
      <c r="O333" s="1"/>
      <c r="T333" s="4" t="s">
        <v>330</v>
      </c>
    </row>
    <row r="334" spans="15:20" x14ac:dyDescent="0.25">
      <c r="O334" s="1"/>
      <c r="T334" s="4" t="s">
        <v>331</v>
      </c>
    </row>
    <row r="335" spans="15:20" x14ac:dyDescent="0.25">
      <c r="O335" s="1"/>
      <c r="T335" s="4" t="s">
        <v>332</v>
      </c>
    </row>
    <row r="336" spans="15:20" x14ac:dyDescent="0.25">
      <c r="O336" s="1"/>
      <c r="T336" s="4" t="s">
        <v>333</v>
      </c>
    </row>
    <row r="337" spans="15:20" x14ac:dyDescent="0.25">
      <c r="O337" s="1"/>
      <c r="T337" s="4" t="s">
        <v>334</v>
      </c>
    </row>
    <row r="338" spans="15:20" x14ac:dyDescent="0.25">
      <c r="O338" s="1"/>
      <c r="T338" s="4" t="s">
        <v>335</v>
      </c>
    </row>
    <row r="339" spans="15:20" x14ac:dyDescent="0.25">
      <c r="O339" s="1"/>
      <c r="T339" s="4" t="s">
        <v>336</v>
      </c>
    </row>
    <row r="340" spans="15:20" x14ac:dyDescent="0.25">
      <c r="O340" s="1"/>
      <c r="T340" s="4" t="s">
        <v>337</v>
      </c>
    </row>
    <row r="341" spans="15:20" x14ac:dyDescent="0.25">
      <c r="O341" s="1"/>
      <c r="T341" s="4" t="s">
        <v>338</v>
      </c>
    </row>
    <row r="342" spans="15:20" x14ac:dyDescent="0.25">
      <c r="O342" s="1"/>
      <c r="T342" s="4" t="s">
        <v>339</v>
      </c>
    </row>
    <row r="343" spans="15:20" x14ac:dyDescent="0.25">
      <c r="O343" s="1"/>
      <c r="T343" s="4" t="s">
        <v>340</v>
      </c>
    </row>
    <row r="344" spans="15:20" x14ac:dyDescent="0.25">
      <c r="O344" s="1"/>
      <c r="T344" s="4" t="s">
        <v>341</v>
      </c>
    </row>
    <row r="345" spans="15:20" x14ac:dyDescent="0.25">
      <c r="O345" s="1"/>
      <c r="T345" s="4" t="s">
        <v>342</v>
      </c>
    </row>
    <row r="346" spans="15:20" x14ac:dyDescent="0.25">
      <c r="O346" s="1"/>
      <c r="T346" s="4" t="s">
        <v>343</v>
      </c>
    </row>
    <row r="347" spans="15:20" x14ac:dyDescent="0.25">
      <c r="O347" s="1"/>
      <c r="T347" s="4" t="s">
        <v>344</v>
      </c>
    </row>
    <row r="348" spans="15:20" x14ac:dyDescent="0.25">
      <c r="O348" s="1"/>
      <c r="T348" s="4" t="s">
        <v>345</v>
      </c>
    </row>
    <row r="349" spans="15:20" x14ac:dyDescent="0.25">
      <c r="O349" s="1"/>
      <c r="T349" s="4" t="s">
        <v>346</v>
      </c>
    </row>
    <row r="350" spans="15:20" x14ac:dyDescent="0.25">
      <c r="O350" s="1"/>
      <c r="T350" s="4" t="s">
        <v>347</v>
      </c>
    </row>
    <row r="351" spans="15:20" x14ac:dyDescent="0.25">
      <c r="O351" s="1"/>
      <c r="T351" s="4" t="s">
        <v>348</v>
      </c>
    </row>
    <row r="352" spans="15:20" x14ac:dyDescent="0.25">
      <c r="O352" s="1"/>
      <c r="T352" s="4" t="s">
        <v>349</v>
      </c>
    </row>
    <row r="353" spans="15:20" x14ac:dyDescent="0.25">
      <c r="O353" s="1"/>
      <c r="T353" s="4" t="s">
        <v>350</v>
      </c>
    </row>
    <row r="354" spans="15:20" x14ac:dyDescent="0.25">
      <c r="O354" s="1"/>
      <c r="T354" s="4" t="s">
        <v>351</v>
      </c>
    </row>
    <row r="355" spans="15:20" x14ac:dyDescent="0.25">
      <c r="O355" s="1"/>
      <c r="T355" s="4" t="s">
        <v>352</v>
      </c>
    </row>
    <row r="356" spans="15:20" x14ac:dyDescent="0.25">
      <c r="O356" s="1"/>
      <c r="T356" s="4" t="s">
        <v>353</v>
      </c>
    </row>
    <row r="357" spans="15:20" x14ac:dyDescent="0.25">
      <c r="O357" s="1"/>
      <c r="T357" s="4" t="s">
        <v>354</v>
      </c>
    </row>
    <row r="358" spans="15:20" x14ac:dyDescent="0.25">
      <c r="O358" s="1"/>
      <c r="T358" s="4" t="s">
        <v>355</v>
      </c>
    </row>
    <row r="359" spans="15:20" x14ac:dyDescent="0.25">
      <c r="O359" s="1"/>
      <c r="T359" s="4" t="s">
        <v>356</v>
      </c>
    </row>
    <row r="360" spans="15:20" x14ac:dyDescent="0.25">
      <c r="O360" s="1"/>
      <c r="T360" s="4" t="s">
        <v>357</v>
      </c>
    </row>
    <row r="361" spans="15:20" x14ac:dyDescent="0.25">
      <c r="O361" s="1"/>
      <c r="T361" s="4" t="s">
        <v>358</v>
      </c>
    </row>
    <row r="362" spans="15:20" x14ac:dyDescent="0.25">
      <c r="O362" s="1"/>
      <c r="T362" s="4" t="s">
        <v>359</v>
      </c>
    </row>
    <row r="363" spans="15:20" x14ac:dyDescent="0.25">
      <c r="O363" s="1"/>
      <c r="T363" s="4" t="s">
        <v>360</v>
      </c>
    </row>
    <row r="364" spans="15:20" x14ac:dyDescent="0.25">
      <c r="O364" s="1"/>
      <c r="T364" s="4" t="s">
        <v>361</v>
      </c>
    </row>
    <row r="365" spans="15:20" x14ac:dyDescent="0.25">
      <c r="O365" s="1"/>
      <c r="T365" s="4" t="s">
        <v>362</v>
      </c>
    </row>
    <row r="366" spans="15:20" x14ac:dyDescent="0.25">
      <c r="O366" s="1"/>
      <c r="T366" s="4" t="s">
        <v>363</v>
      </c>
    </row>
    <row r="367" spans="15:20" x14ac:dyDescent="0.25">
      <c r="O367" s="1"/>
      <c r="T367" s="4" t="s">
        <v>364</v>
      </c>
    </row>
    <row r="368" spans="15:20" x14ac:dyDescent="0.25">
      <c r="O368" s="1"/>
      <c r="T368" s="4" t="s">
        <v>365</v>
      </c>
    </row>
    <row r="369" spans="15:20" x14ac:dyDescent="0.25">
      <c r="O369" s="1"/>
      <c r="T369" s="4" t="s">
        <v>366</v>
      </c>
    </row>
    <row r="370" spans="15:20" x14ac:dyDescent="0.25">
      <c r="O370" s="1"/>
      <c r="T370" s="4" t="s">
        <v>367</v>
      </c>
    </row>
    <row r="371" spans="15:20" x14ac:dyDescent="0.25">
      <c r="O371" s="1"/>
      <c r="T371" s="4" t="s">
        <v>368</v>
      </c>
    </row>
    <row r="372" spans="15:20" x14ac:dyDescent="0.25">
      <c r="O372" s="1"/>
    </row>
    <row r="373" spans="15:20" x14ac:dyDescent="0.25">
      <c r="O373" s="1"/>
    </row>
    <row r="374" spans="15:20" x14ac:dyDescent="0.25">
      <c r="O374" s="1"/>
    </row>
    <row r="375" spans="15:20" x14ac:dyDescent="0.25">
      <c r="O375" s="1"/>
    </row>
    <row r="376" spans="15:20" x14ac:dyDescent="0.25">
      <c r="O376" s="1"/>
    </row>
    <row r="377" spans="15:20" x14ac:dyDescent="0.25">
      <c r="O377" s="1"/>
    </row>
    <row r="378" spans="15:20" x14ac:dyDescent="0.25">
      <c r="O378" s="1"/>
    </row>
    <row r="379" spans="15:20" x14ac:dyDescent="0.25">
      <c r="O379" s="1"/>
    </row>
    <row r="380" spans="15:20" x14ac:dyDescent="0.25">
      <c r="O380" s="1"/>
    </row>
  </sheetData>
  <mergeCells count="4">
    <mergeCell ref="A3:A5"/>
    <mergeCell ref="A6:O6"/>
    <mergeCell ref="A7:B7"/>
    <mergeCell ref="D9:G9"/>
  </mergeCells>
  <dataValidations count="12">
    <dataValidation type="list" allowBlank="1" showInputMessage="1" showErrorMessage="1" promptTitle="PACC" prompt="Seleccione el Código de Bienes y Servicios._x000a_" sqref="A11:A156">
      <formula1>$T$11:$T$371</formula1>
    </dataValidation>
    <dataValidation allowBlank="1" showInputMessage="1" showErrorMessage="1" promptTitle="PACC" prompt="La cantidad total resultará de la suma de las cantidades requeridas en cada trimestre. " sqref="H11:H156"/>
    <dataValidation allowBlank="1" showInputMessage="1" showErrorMessage="1" promptTitle="PACC" prompt="Digite la descripción de la compra o contratación." sqref="B11:B156"/>
    <dataValidation allowBlank="1" showInputMessage="1" showErrorMessage="1" promptTitle="PACC" prompt="Digite la unidad de medida._x000a__x000a_" sqref="C11:C156"/>
    <dataValidation allowBlank="1" showInputMessage="1" showErrorMessage="1" promptTitle="PACC" prompt="Digite el precio unitario estimado._x000a_" sqref="I11:I156"/>
    <dataValidation allowBlank="1" showInputMessage="1" showErrorMessage="1" promptTitle="PACC" prompt="Digite las observaciones que considere." sqref="O11:O156"/>
    <dataValidation type="list" allowBlank="1" showInputMessage="1" showErrorMessage="1" promptTitle="PACC" prompt="Seleccione el procedimiento de selección." sqref="L11:L156">
      <formula1>$W$11:$W$17</formula1>
    </dataValidation>
    <dataValidation allowBlank="1" showInputMessage="1" showErrorMessage="1" promptTitle="PACC" prompt="Digite la fuente de financiamiento del procedimiento de referencia." sqref="M11:M28 M30:M156"/>
    <dataValidation allowBlank="1" showInputMessage="1" showErrorMessage="1" promptTitle="PACC" prompt="Digite el valor adquirido." sqref="N11:N20 N30:N156"/>
    <dataValidation allowBlank="1" showInputMessage="1" showErrorMessage="1" promptTitle="PACC" prompt="Este valor se calculará automáticamente, resultado de la multiplicación de la cantidad total por el precio unitario estimado." sqref="J31:K31 N21:N29 J11:J30 J32:J156"/>
    <dataValidation allowBlank="1" showInputMessage="1" showErrorMessage="1" promptTitle="PACC" prompt="Digite la cantidad requerida en este período._x000a_" sqref="D11:G11 D16:G16 D118:G156 D24:G28 D49:G49 D74:G85 D88:G102"/>
    <dataValidation allowBlank="1" showInputMessage="1" showErrorMessage="1" promptTitle="PACC" prompt="Este valor se calculará sumando los costos totales que posean el mismo Código de Catálogo de Bienes y Servicios." sqref="K11:K30 K32:K156"/>
  </dataValidation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0"/>
  <sheetViews>
    <sheetView topLeftCell="A25" zoomScale="70" zoomScaleNormal="70" workbookViewId="0">
      <selection activeCell="J15" sqref="J15"/>
    </sheetView>
  </sheetViews>
  <sheetFormatPr baseColWidth="10" defaultColWidth="11.42578125" defaultRowHeight="18" x14ac:dyDescent="0.25"/>
  <cols>
    <col min="1" max="1" width="50.28515625" style="47" customWidth="1"/>
    <col min="2" max="2" width="36" style="47" customWidth="1"/>
    <col min="3" max="3" width="12" style="47" customWidth="1"/>
    <col min="4" max="4" width="12.28515625" style="47" customWidth="1"/>
    <col min="5" max="5" width="8" style="47" customWidth="1"/>
    <col min="6" max="7" width="7.42578125" style="47" customWidth="1"/>
    <col min="8" max="8" width="10.85546875" style="47" customWidth="1"/>
    <col min="9" max="9" width="16.42578125" style="47" customWidth="1"/>
    <col min="10" max="10" width="19.7109375" style="47" customWidth="1"/>
    <col min="11" max="11" width="27.140625" style="47" customWidth="1"/>
    <col min="12" max="12" width="22.85546875" style="47" customWidth="1"/>
    <col min="13" max="13" width="20.7109375" style="47" customWidth="1"/>
    <col min="14" max="14" width="14.5703125" style="47" customWidth="1"/>
    <col min="15" max="15" width="18.28515625" style="47" customWidth="1"/>
    <col min="16" max="16" width="19.42578125" style="47" customWidth="1"/>
    <col min="17" max="17" width="18.85546875" style="47" customWidth="1"/>
    <col min="18" max="18" width="17.140625" style="47" customWidth="1"/>
    <col min="19" max="19" width="21.42578125" style="47" customWidth="1"/>
    <col min="20" max="20" width="64.5703125" style="47" hidden="1" customWidth="1"/>
    <col min="21" max="21" width="20.85546875" style="47" customWidth="1"/>
    <col min="22" max="22" width="0" style="47" hidden="1" customWidth="1"/>
    <col min="23" max="23" width="52.28515625" style="47" hidden="1" customWidth="1"/>
    <col min="24" max="24" width="17.7109375" style="47" customWidth="1"/>
    <col min="25" max="16384" width="11.42578125" style="47"/>
  </cols>
  <sheetData>
    <row r="1" spans="1:23" ht="18.75" thickBot="1" x14ac:dyDescent="0.3"/>
    <row r="2" spans="1:23" ht="33.75" customHeight="1" x14ac:dyDescent="0.25">
      <c r="A2" s="9" t="s">
        <v>25</v>
      </c>
      <c r="N2" s="12" t="s">
        <v>2</v>
      </c>
      <c r="O2" s="21"/>
    </row>
    <row r="3" spans="1:23" ht="30.75" customHeight="1" x14ac:dyDescent="0.25">
      <c r="A3" s="116"/>
      <c r="N3" s="13" t="s">
        <v>3</v>
      </c>
      <c r="O3" s="22"/>
    </row>
    <row r="4" spans="1:23" ht="20.25" x14ac:dyDescent="0.3">
      <c r="A4" s="116"/>
      <c r="B4" s="48"/>
      <c r="C4" s="48"/>
      <c r="D4" s="48"/>
      <c r="E4" s="48"/>
      <c r="F4" s="48"/>
      <c r="G4" s="48"/>
      <c r="H4" s="48"/>
      <c r="I4" s="48"/>
      <c r="J4" s="48"/>
      <c r="K4" s="48"/>
      <c r="N4" s="13" t="s">
        <v>4</v>
      </c>
      <c r="O4" s="14"/>
    </row>
    <row r="5" spans="1:23" ht="17.25" customHeight="1" thickBot="1" x14ac:dyDescent="0.3">
      <c r="A5" s="116"/>
      <c r="B5" s="10"/>
      <c r="C5" s="10"/>
      <c r="D5" s="10"/>
      <c r="E5" s="10"/>
      <c r="F5" s="10"/>
      <c r="G5" s="10"/>
      <c r="H5" s="10"/>
      <c r="I5" s="10"/>
      <c r="J5" s="10"/>
      <c r="K5" s="10"/>
      <c r="N5" s="15" t="s">
        <v>12</v>
      </c>
      <c r="O5" s="16"/>
    </row>
    <row r="6" spans="1:23" ht="29.25" customHeight="1" x14ac:dyDescent="0.3">
      <c r="A6" s="117" t="s">
        <v>628</v>
      </c>
      <c r="B6" s="117"/>
      <c r="C6" s="117"/>
      <c r="D6" s="117"/>
      <c r="E6" s="117"/>
      <c r="F6" s="117"/>
      <c r="G6" s="117"/>
      <c r="H6" s="117"/>
      <c r="I6" s="117"/>
      <c r="J6" s="117"/>
      <c r="K6" s="117"/>
      <c r="L6" s="117"/>
      <c r="M6" s="117"/>
      <c r="N6" s="117"/>
      <c r="O6" s="117"/>
    </row>
    <row r="7" spans="1:23" x14ac:dyDescent="0.25">
      <c r="A7" s="118" t="s">
        <v>649</v>
      </c>
      <c r="B7" s="118"/>
      <c r="C7" s="10"/>
      <c r="D7" s="10"/>
      <c r="E7" s="10"/>
      <c r="F7" s="10"/>
      <c r="G7" s="10"/>
      <c r="H7" s="10"/>
      <c r="I7" s="10"/>
      <c r="J7" s="10"/>
      <c r="K7" s="10"/>
    </row>
    <row r="8" spans="1:23" ht="18.75" thickBot="1" x14ac:dyDescent="0.3"/>
    <row r="9" spans="1:23" ht="23.25" customHeight="1" x14ac:dyDescent="0.25">
      <c r="C9" s="2"/>
      <c r="D9" s="119" t="s">
        <v>15</v>
      </c>
      <c r="E9" s="120"/>
      <c r="F9" s="120"/>
      <c r="G9" s="121"/>
      <c r="H9" s="2"/>
      <c r="I9" s="2"/>
      <c r="J9" s="2"/>
      <c r="K9" s="2"/>
    </row>
    <row r="10" spans="1:23" ht="165.75" customHeight="1" x14ac:dyDescent="0.25">
      <c r="A10" s="17" t="s">
        <v>11</v>
      </c>
      <c r="B10" s="18" t="s">
        <v>370</v>
      </c>
      <c r="C10" s="18" t="s">
        <v>0</v>
      </c>
      <c r="D10" s="19" t="s">
        <v>7</v>
      </c>
      <c r="E10" s="19" t="s">
        <v>8</v>
      </c>
      <c r="F10" s="19" t="s">
        <v>9</v>
      </c>
      <c r="G10" s="19" t="s">
        <v>10</v>
      </c>
      <c r="H10" s="18" t="s">
        <v>5</v>
      </c>
      <c r="I10" s="18" t="s">
        <v>16</v>
      </c>
      <c r="J10" s="18" t="s">
        <v>371</v>
      </c>
      <c r="K10" s="18" t="s">
        <v>369</v>
      </c>
      <c r="L10" s="18" t="s">
        <v>19</v>
      </c>
      <c r="M10" s="18" t="s">
        <v>6</v>
      </c>
      <c r="N10" s="18" t="s">
        <v>1</v>
      </c>
      <c r="O10" s="20" t="s">
        <v>13</v>
      </c>
      <c r="Q10" s="5"/>
      <c r="R10" s="5"/>
      <c r="S10" s="5"/>
      <c r="T10" s="5"/>
      <c r="U10" s="5"/>
    </row>
    <row r="11" spans="1:23" s="40" customFormat="1" x14ac:dyDescent="0.25">
      <c r="A11" s="38" t="s">
        <v>57</v>
      </c>
      <c r="B11" s="38" t="s">
        <v>374</v>
      </c>
      <c r="C11" s="6"/>
      <c r="D11" s="109"/>
      <c r="E11" s="109"/>
      <c r="F11" s="109"/>
      <c r="G11" s="109"/>
      <c r="H11" s="7"/>
      <c r="I11" s="39"/>
      <c r="J11" s="39"/>
      <c r="K11" s="39"/>
      <c r="L11" s="38"/>
      <c r="M11" s="38"/>
      <c r="N11" s="39"/>
      <c r="O11" s="38"/>
      <c r="T11" s="4" t="s">
        <v>26</v>
      </c>
      <c r="W11" s="41" t="s">
        <v>23</v>
      </c>
    </row>
    <row r="12" spans="1:23" x14ac:dyDescent="0.25">
      <c r="A12" s="6" t="s">
        <v>59</v>
      </c>
      <c r="B12" s="6" t="s">
        <v>376</v>
      </c>
      <c r="C12" s="6"/>
      <c r="D12" s="109"/>
      <c r="E12" s="109"/>
      <c r="F12" s="109"/>
      <c r="G12" s="109"/>
      <c r="H12" s="7"/>
      <c r="I12" s="8"/>
      <c r="J12" s="39"/>
      <c r="K12" s="8"/>
      <c r="L12" s="6"/>
      <c r="M12" s="6"/>
      <c r="N12" s="8"/>
      <c r="O12" s="6"/>
      <c r="T12" s="4" t="s">
        <v>27</v>
      </c>
      <c r="W12" s="11" t="s">
        <v>24</v>
      </c>
    </row>
    <row r="13" spans="1:23" x14ac:dyDescent="0.25">
      <c r="A13" s="6" t="s">
        <v>377</v>
      </c>
      <c r="B13" s="6" t="s">
        <v>378</v>
      </c>
      <c r="C13" s="6"/>
      <c r="D13" s="109"/>
      <c r="E13" s="109"/>
      <c r="F13" s="109"/>
      <c r="G13" s="109"/>
      <c r="H13" s="7"/>
      <c r="I13" s="8"/>
      <c r="J13" s="39"/>
      <c r="K13" s="8"/>
      <c r="L13" s="6"/>
      <c r="M13" s="6"/>
      <c r="N13" s="8"/>
      <c r="O13" s="6"/>
      <c r="T13" s="4" t="s">
        <v>28</v>
      </c>
      <c r="W13" s="11" t="s">
        <v>22</v>
      </c>
    </row>
    <row r="14" spans="1:23" x14ac:dyDescent="0.25">
      <c r="A14" s="29" t="s">
        <v>88</v>
      </c>
      <c r="B14" s="29" t="s">
        <v>380</v>
      </c>
      <c r="C14" s="6"/>
      <c r="D14" s="109"/>
      <c r="E14" s="109"/>
      <c r="F14" s="109"/>
      <c r="G14" s="109"/>
      <c r="H14" s="7"/>
      <c r="I14" s="30"/>
      <c r="J14" s="39"/>
      <c r="K14" s="30"/>
      <c r="L14" s="29"/>
      <c r="M14" s="29"/>
      <c r="N14" s="8"/>
      <c r="O14" s="6"/>
      <c r="T14" s="4" t="s">
        <v>29</v>
      </c>
      <c r="W14" s="11" t="s">
        <v>21</v>
      </c>
    </row>
    <row r="15" spans="1:23" x14ac:dyDescent="0.25">
      <c r="A15" s="6" t="s">
        <v>99</v>
      </c>
      <c r="B15" s="6" t="s">
        <v>381</v>
      </c>
      <c r="C15" s="6"/>
      <c r="D15" s="109"/>
      <c r="E15" s="109"/>
      <c r="F15" s="109"/>
      <c r="G15" s="109"/>
      <c r="H15" s="7"/>
      <c r="I15" s="8"/>
      <c r="J15" s="39"/>
      <c r="K15" s="8"/>
      <c r="L15" s="6"/>
      <c r="M15" s="6"/>
      <c r="N15" s="8"/>
      <c r="O15" s="6"/>
      <c r="T15" s="4" t="s">
        <v>30</v>
      </c>
      <c r="W15" s="11" t="s">
        <v>20</v>
      </c>
    </row>
    <row r="16" spans="1:23" x14ac:dyDescent="0.25">
      <c r="A16" s="6" t="s">
        <v>101</v>
      </c>
      <c r="B16" s="6" t="s">
        <v>382</v>
      </c>
      <c r="C16" s="6"/>
      <c r="D16" s="109"/>
      <c r="E16" s="109"/>
      <c r="F16" s="109"/>
      <c r="G16" s="109"/>
      <c r="H16" s="7"/>
      <c r="I16" s="8"/>
      <c r="J16" s="39"/>
      <c r="K16" s="8"/>
      <c r="L16" s="6"/>
      <c r="M16" s="6"/>
      <c r="N16" s="8"/>
      <c r="O16" s="6"/>
      <c r="T16" s="4" t="s">
        <v>31</v>
      </c>
      <c r="W16" s="11" t="s">
        <v>17</v>
      </c>
    </row>
    <row r="17" spans="1:23" x14ac:dyDescent="0.25">
      <c r="A17" s="31" t="s">
        <v>105</v>
      </c>
      <c r="B17" s="31" t="s">
        <v>384</v>
      </c>
      <c r="C17" s="6"/>
      <c r="D17" s="109"/>
      <c r="E17" s="109"/>
      <c r="F17" s="109"/>
      <c r="G17" s="109"/>
      <c r="H17" s="7"/>
      <c r="I17" s="32"/>
      <c r="J17" s="39"/>
      <c r="K17" s="32"/>
      <c r="L17" s="31"/>
      <c r="M17" s="31"/>
      <c r="N17" s="32"/>
      <c r="O17" s="31"/>
      <c r="T17" s="4" t="s">
        <v>32</v>
      </c>
      <c r="W17" s="11" t="s">
        <v>18</v>
      </c>
    </row>
    <row r="18" spans="1:23" x14ac:dyDescent="0.25">
      <c r="A18" s="29" t="s">
        <v>110</v>
      </c>
      <c r="B18" s="29" t="s">
        <v>627</v>
      </c>
      <c r="C18" s="6"/>
      <c r="D18" s="109"/>
      <c r="E18" s="109"/>
      <c r="F18" s="109"/>
      <c r="G18" s="109"/>
      <c r="H18" s="7"/>
      <c r="I18" s="30"/>
      <c r="J18" s="39"/>
      <c r="K18" s="30"/>
      <c r="L18" s="29"/>
      <c r="M18" s="29"/>
      <c r="N18" s="30"/>
      <c r="O18" s="29"/>
      <c r="T18" s="4" t="s">
        <v>33</v>
      </c>
      <c r="W18" s="11"/>
    </row>
    <row r="19" spans="1:23" x14ac:dyDescent="0.25">
      <c r="A19" s="31" t="s">
        <v>154</v>
      </c>
      <c r="B19" s="31" t="s">
        <v>385</v>
      </c>
      <c r="C19" s="6"/>
      <c r="D19" s="109"/>
      <c r="E19" s="109"/>
      <c r="F19" s="109"/>
      <c r="G19" s="109"/>
      <c r="H19" s="7"/>
      <c r="I19" s="32"/>
      <c r="J19" s="39"/>
      <c r="K19" s="32"/>
      <c r="L19" s="31"/>
      <c r="M19" s="31"/>
      <c r="N19" s="32"/>
      <c r="O19" s="6"/>
      <c r="T19" s="4" t="s">
        <v>34</v>
      </c>
      <c r="W19" s="11"/>
    </row>
    <row r="20" spans="1:23" x14ac:dyDescent="0.25">
      <c r="A20" s="29" t="s">
        <v>177</v>
      </c>
      <c r="B20" s="29" t="s">
        <v>619</v>
      </c>
      <c r="C20" s="6" t="s">
        <v>651</v>
      </c>
      <c r="D20" s="109">
        <v>4</v>
      </c>
      <c r="E20" s="109">
        <v>0</v>
      </c>
      <c r="F20" s="109">
        <v>2</v>
      </c>
      <c r="G20" s="109">
        <v>0</v>
      </c>
      <c r="H20" s="7">
        <v>6</v>
      </c>
      <c r="I20" s="30"/>
      <c r="J20" s="39"/>
      <c r="K20" s="30"/>
      <c r="L20" s="29"/>
      <c r="M20" s="29"/>
      <c r="N20" s="8"/>
      <c r="O20" s="6"/>
      <c r="T20" s="4"/>
      <c r="W20" s="11"/>
    </row>
    <row r="21" spans="1:23" x14ac:dyDescent="0.25">
      <c r="A21" s="31" t="s">
        <v>386</v>
      </c>
      <c r="B21" s="31" t="s">
        <v>387</v>
      </c>
      <c r="C21" s="6" t="s">
        <v>651</v>
      </c>
      <c r="D21" s="109">
        <v>2</v>
      </c>
      <c r="E21" s="109">
        <v>2</v>
      </c>
      <c r="F21" s="109">
        <v>2</v>
      </c>
      <c r="G21" s="109">
        <v>2</v>
      </c>
      <c r="H21" s="7">
        <v>8</v>
      </c>
      <c r="I21" s="32"/>
      <c r="J21" s="39"/>
      <c r="K21" s="32"/>
      <c r="L21" s="31"/>
      <c r="M21" s="31"/>
      <c r="N21" s="30"/>
      <c r="O21" s="6"/>
      <c r="T21" s="4"/>
      <c r="W21" s="11"/>
    </row>
    <row r="22" spans="1:23" x14ac:dyDescent="0.25">
      <c r="A22" s="29" t="s">
        <v>388</v>
      </c>
      <c r="B22" s="29" t="s">
        <v>389</v>
      </c>
      <c r="C22" s="6" t="s">
        <v>651</v>
      </c>
      <c r="D22" s="109">
        <v>0</v>
      </c>
      <c r="E22" s="109">
        <v>1</v>
      </c>
      <c r="F22" s="109">
        <v>0</v>
      </c>
      <c r="G22" s="109">
        <v>0</v>
      </c>
      <c r="H22" s="7">
        <v>1</v>
      </c>
      <c r="I22" s="30"/>
      <c r="J22" s="39"/>
      <c r="K22" s="30"/>
      <c r="L22" s="29"/>
      <c r="M22" s="29"/>
      <c r="N22" s="32"/>
      <c r="O22" s="6"/>
      <c r="T22" s="4" t="s">
        <v>35</v>
      </c>
      <c r="W22" s="11"/>
    </row>
    <row r="23" spans="1:23" x14ac:dyDescent="0.25">
      <c r="A23" s="31" t="s">
        <v>390</v>
      </c>
      <c r="B23" s="31" t="s">
        <v>391</v>
      </c>
      <c r="C23" s="6" t="s">
        <v>651</v>
      </c>
      <c r="D23" s="109">
        <v>1</v>
      </c>
      <c r="E23" s="109">
        <v>0</v>
      </c>
      <c r="F23" s="109">
        <v>0</v>
      </c>
      <c r="G23" s="109">
        <v>0</v>
      </c>
      <c r="H23" s="7">
        <v>1</v>
      </c>
      <c r="I23" s="32"/>
      <c r="J23" s="39"/>
      <c r="K23" s="32"/>
      <c r="L23" s="31"/>
      <c r="M23" s="31"/>
      <c r="N23" s="30"/>
      <c r="O23" s="6"/>
      <c r="T23" s="4" t="s">
        <v>36</v>
      </c>
      <c r="W23" s="11"/>
    </row>
    <row r="24" spans="1:23" x14ac:dyDescent="0.25">
      <c r="A24" s="29" t="s">
        <v>392</v>
      </c>
      <c r="B24" s="29" t="s">
        <v>393</v>
      </c>
      <c r="C24" s="6"/>
      <c r="D24" s="109"/>
      <c r="E24" s="109"/>
      <c r="F24" s="109"/>
      <c r="G24" s="109"/>
      <c r="H24" s="7"/>
      <c r="I24" s="30"/>
      <c r="J24" s="39"/>
      <c r="K24" s="30"/>
      <c r="L24" s="29"/>
      <c r="M24" s="29"/>
      <c r="N24" s="32"/>
      <c r="O24" s="29"/>
      <c r="T24" s="4" t="s">
        <v>37</v>
      </c>
      <c r="W24" s="11"/>
    </row>
    <row r="25" spans="1:23" x14ac:dyDescent="0.25">
      <c r="A25" s="31" t="s">
        <v>394</v>
      </c>
      <c r="B25" s="31" t="s">
        <v>395</v>
      </c>
      <c r="C25" s="6" t="s">
        <v>651</v>
      </c>
      <c r="D25" s="109">
        <v>2</v>
      </c>
      <c r="E25" s="109">
        <v>2</v>
      </c>
      <c r="F25" s="109">
        <v>2</v>
      </c>
      <c r="G25" s="109">
        <v>2</v>
      </c>
      <c r="H25" s="7">
        <v>8</v>
      </c>
      <c r="I25" s="32"/>
      <c r="J25" s="39"/>
      <c r="K25" s="32"/>
      <c r="L25" s="31"/>
      <c r="M25" s="31"/>
      <c r="N25" s="30"/>
      <c r="O25" s="6"/>
      <c r="T25" s="4" t="s">
        <v>38</v>
      </c>
      <c r="W25" s="11"/>
    </row>
    <row r="26" spans="1:23" x14ac:dyDescent="0.25">
      <c r="A26" s="29" t="s">
        <v>396</v>
      </c>
      <c r="B26" s="29" t="s">
        <v>397</v>
      </c>
      <c r="C26" s="6" t="s">
        <v>651</v>
      </c>
      <c r="D26" s="109">
        <v>2</v>
      </c>
      <c r="E26" s="109">
        <v>0</v>
      </c>
      <c r="F26" s="109">
        <v>0</v>
      </c>
      <c r="G26" s="109">
        <v>0</v>
      </c>
      <c r="H26" s="7">
        <v>2</v>
      </c>
      <c r="I26" s="30"/>
      <c r="J26" s="39"/>
      <c r="K26" s="30"/>
      <c r="L26" s="29"/>
      <c r="M26" s="29"/>
      <c r="N26" s="32"/>
      <c r="O26" s="29"/>
      <c r="T26" s="4" t="s">
        <v>39</v>
      </c>
      <c r="W26" s="11"/>
    </row>
    <row r="27" spans="1:23" x14ac:dyDescent="0.25">
      <c r="A27" s="31" t="s">
        <v>398</v>
      </c>
      <c r="B27" s="31" t="s">
        <v>399</v>
      </c>
      <c r="C27" s="6"/>
      <c r="D27" s="109"/>
      <c r="E27" s="109"/>
      <c r="F27" s="109"/>
      <c r="G27" s="109"/>
      <c r="H27" s="7"/>
      <c r="I27" s="32"/>
      <c r="J27" s="39"/>
      <c r="K27" s="32"/>
      <c r="L27" s="31"/>
      <c r="M27" s="31"/>
      <c r="N27" s="30"/>
      <c r="O27" s="6"/>
      <c r="T27" s="4" t="s">
        <v>40</v>
      </c>
      <c r="W27" s="11"/>
    </row>
    <row r="28" spans="1:23" x14ac:dyDescent="0.25">
      <c r="A28" s="29" t="s">
        <v>400</v>
      </c>
      <c r="B28" s="29" t="s">
        <v>401</v>
      </c>
      <c r="C28" s="6"/>
      <c r="D28" s="109"/>
      <c r="E28" s="109"/>
      <c r="F28" s="109"/>
      <c r="G28" s="109"/>
      <c r="H28" s="7"/>
      <c r="I28" s="30"/>
      <c r="J28" s="39"/>
      <c r="K28" s="30"/>
      <c r="L28" s="29"/>
      <c r="M28" s="29"/>
      <c r="N28" s="32"/>
      <c r="O28" s="6"/>
      <c r="T28" s="4" t="s">
        <v>41</v>
      </c>
      <c r="W28" s="11"/>
    </row>
    <row r="29" spans="1:23" x14ac:dyDescent="0.25">
      <c r="A29" s="31" t="s">
        <v>180</v>
      </c>
      <c r="B29" s="31" t="s">
        <v>402</v>
      </c>
      <c r="C29" s="6"/>
      <c r="D29" s="109"/>
      <c r="E29" s="109"/>
      <c r="F29" s="109"/>
      <c r="G29" s="109"/>
      <c r="H29" s="7"/>
      <c r="I29" s="32"/>
      <c r="J29" s="39"/>
      <c r="K29" s="32"/>
      <c r="L29" s="31"/>
      <c r="M29" s="11"/>
      <c r="N29" s="30"/>
      <c r="O29" s="6"/>
      <c r="T29" s="4" t="s">
        <v>42</v>
      </c>
      <c r="W29" s="11"/>
    </row>
    <row r="30" spans="1:23" x14ac:dyDescent="0.25">
      <c r="A30" s="31" t="s">
        <v>403</v>
      </c>
      <c r="B30" s="29" t="s">
        <v>613</v>
      </c>
      <c r="C30" s="6" t="s">
        <v>652</v>
      </c>
      <c r="D30" s="109">
        <v>2</v>
      </c>
      <c r="E30" s="109">
        <v>0</v>
      </c>
      <c r="F30" s="109">
        <v>2</v>
      </c>
      <c r="G30" s="109">
        <v>0</v>
      </c>
      <c r="H30" s="7">
        <v>4</v>
      </c>
      <c r="I30" s="30"/>
      <c r="J30" s="39"/>
      <c r="K30" s="30"/>
      <c r="L30" s="29"/>
      <c r="M30" s="31"/>
      <c r="N30" s="30"/>
      <c r="O30" s="29"/>
      <c r="T30" s="4" t="s">
        <v>43</v>
      </c>
      <c r="W30" s="11"/>
    </row>
    <row r="31" spans="1:23" x14ac:dyDescent="0.25">
      <c r="A31" s="31" t="s">
        <v>403</v>
      </c>
      <c r="B31" s="31" t="s">
        <v>404</v>
      </c>
      <c r="C31" s="6"/>
      <c r="D31" s="109"/>
      <c r="E31" s="109"/>
      <c r="F31" s="109"/>
      <c r="G31" s="109"/>
      <c r="H31" s="7"/>
      <c r="I31" s="32"/>
      <c r="J31" s="39"/>
      <c r="K31" s="32"/>
      <c r="L31" s="31"/>
      <c r="M31" s="31"/>
      <c r="N31" s="32"/>
      <c r="O31" s="31"/>
      <c r="T31" s="4" t="s">
        <v>44</v>
      </c>
      <c r="W31" s="11"/>
    </row>
    <row r="32" spans="1:23" x14ac:dyDescent="0.4">
      <c r="A32" s="31" t="s">
        <v>405</v>
      </c>
      <c r="B32" s="29" t="s">
        <v>610</v>
      </c>
      <c r="C32" s="6" t="s">
        <v>651</v>
      </c>
      <c r="D32" s="109">
        <v>1</v>
      </c>
      <c r="E32" s="109">
        <v>0</v>
      </c>
      <c r="F32" s="109">
        <v>0</v>
      </c>
      <c r="G32" s="109">
        <v>0</v>
      </c>
      <c r="H32" s="7">
        <v>1</v>
      </c>
      <c r="I32" s="30"/>
      <c r="J32" s="39"/>
      <c r="K32" s="30"/>
      <c r="L32" s="29"/>
      <c r="M32" s="29"/>
      <c r="N32" s="30"/>
      <c r="O32" s="29"/>
      <c r="T32" s="4" t="s">
        <v>45</v>
      </c>
      <c r="W32" s="11"/>
    </row>
    <row r="33" spans="1:23" x14ac:dyDescent="0.4">
      <c r="A33" s="31" t="s">
        <v>407</v>
      </c>
      <c r="B33" s="31" t="s">
        <v>406</v>
      </c>
      <c r="C33" s="6" t="s">
        <v>651</v>
      </c>
      <c r="D33" s="109">
        <v>2</v>
      </c>
      <c r="E33" s="109">
        <v>0</v>
      </c>
      <c r="F33" s="109">
        <v>2</v>
      </c>
      <c r="G33" s="109">
        <v>0</v>
      </c>
      <c r="H33" s="7">
        <v>4</v>
      </c>
      <c r="I33" s="32"/>
      <c r="J33" s="39"/>
      <c r="K33" s="32"/>
      <c r="L33" s="31"/>
      <c r="M33" s="31"/>
      <c r="N33" s="8"/>
      <c r="O33" s="6"/>
      <c r="T33" s="4" t="s">
        <v>46</v>
      </c>
      <c r="W33" s="11"/>
    </row>
    <row r="34" spans="1:23" x14ac:dyDescent="0.25">
      <c r="A34" s="31" t="s">
        <v>408</v>
      </c>
      <c r="B34" s="6" t="s">
        <v>607</v>
      </c>
      <c r="C34" s="6" t="s">
        <v>651</v>
      </c>
      <c r="D34" s="109">
        <v>3</v>
      </c>
      <c r="E34" s="109">
        <v>3</v>
      </c>
      <c r="F34" s="109">
        <v>3</v>
      </c>
      <c r="G34" s="109">
        <v>3</v>
      </c>
      <c r="H34" s="7">
        <v>12</v>
      </c>
      <c r="I34" s="8"/>
      <c r="J34" s="39"/>
      <c r="K34" s="8"/>
      <c r="L34" s="6"/>
      <c r="M34" s="6"/>
      <c r="N34" s="8"/>
      <c r="O34" s="6"/>
      <c r="T34" s="4" t="s">
        <v>47</v>
      </c>
      <c r="W34" s="11"/>
    </row>
    <row r="35" spans="1:23" x14ac:dyDescent="0.4">
      <c r="A35" s="31" t="s">
        <v>410</v>
      </c>
      <c r="B35" s="6" t="s">
        <v>614</v>
      </c>
      <c r="C35" s="6" t="s">
        <v>651</v>
      </c>
      <c r="D35" s="109">
        <v>1</v>
      </c>
      <c r="E35" s="109">
        <v>0</v>
      </c>
      <c r="F35" s="109">
        <v>0</v>
      </c>
      <c r="G35" s="109">
        <v>0</v>
      </c>
      <c r="H35" s="7">
        <v>1</v>
      </c>
      <c r="I35" s="8"/>
      <c r="J35" s="39"/>
      <c r="K35" s="8"/>
      <c r="L35" s="6"/>
      <c r="M35" s="6"/>
      <c r="N35" s="8"/>
      <c r="O35" s="6"/>
      <c r="T35" s="4" t="s">
        <v>48</v>
      </c>
      <c r="W35" s="11"/>
    </row>
    <row r="36" spans="1:23" x14ac:dyDescent="0.4">
      <c r="A36" s="31" t="s">
        <v>412</v>
      </c>
      <c r="B36" s="29" t="s">
        <v>615</v>
      </c>
      <c r="C36" s="6" t="s">
        <v>651</v>
      </c>
      <c r="D36" s="109">
        <v>4</v>
      </c>
      <c r="E36" s="109">
        <v>0</v>
      </c>
      <c r="F36" s="109">
        <v>0</v>
      </c>
      <c r="G36" s="109">
        <v>0</v>
      </c>
      <c r="H36" s="7">
        <v>4</v>
      </c>
      <c r="I36" s="30"/>
      <c r="J36" s="39"/>
      <c r="K36" s="30"/>
      <c r="L36" s="29"/>
      <c r="M36" s="29"/>
      <c r="N36" s="30"/>
      <c r="O36" s="29"/>
      <c r="T36" s="4" t="s">
        <v>49</v>
      </c>
      <c r="W36" s="11"/>
    </row>
    <row r="37" spans="1:23" x14ac:dyDescent="0.4">
      <c r="A37" s="31" t="s">
        <v>414</v>
      </c>
      <c r="B37" s="31" t="s">
        <v>617</v>
      </c>
      <c r="C37" s="6" t="s">
        <v>651</v>
      </c>
      <c r="D37" s="109">
        <v>1</v>
      </c>
      <c r="E37" s="109">
        <v>0</v>
      </c>
      <c r="F37" s="109">
        <v>0</v>
      </c>
      <c r="G37" s="109">
        <v>0</v>
      </c>
      <c r="H37" s="7">
        <v>1</v>
      </c>
      <c r="I37" s="32"/>
      <c r="J37" s="39"/>
      <c r="K37" s="32"/>
      <c r="L37" s="31"/>
      <c r="M37" s="31"/>
      <c r="N37" s="8"/>
      <c r="O37" s="6"/>
      <c r="T37" s="4" t="s">
        <v>50</v>
      </c>
      <c r="W37" s="11"/>
    </row>
    <row r="38" spans="1:23" s="40" customFormat="1" x14ac:dyDescent="0.4">
      <c r="A38" s="31" t="s">
        <v>416</v>
      </c>
      <c r="B38" s="38" t="s">
        <v>609</v>
      </c>
      <c r="C38" s="6" t="s">
        <v>651</v>
      </c>
      <c r="D38" s="109">
        <v>5</v>
      </c>
      <c r="E38" s="109">
        <v>5</v>
      </c>
      <c r="F38" s="109">
        <v>5</v>
      </c>
      <c r="G38" s="109">
        <v>5</v>
      </c>
      <c r="H38" s="7">
        <v>20</v>
      </c>
      <c r="I38" s="39"/>
      <c r="J38" s="39"/>
      <c r="K38" s="39"/>
      <c r="L38" s="38"/>
      <c r="M38" s="38"/>
      <c r="N38" s="39"/>
      <c r="O38" s="38"/>
      <c r="T38" s="4" t="s">
        <v>51</v>
      </c>
      <c r="W38" s="41"/>
    </row>
    <row r="39" spans="1:23" x14ac:dyDescent="0.25">
      <c r="A39" s="31" t="s">
        <v>418</v>
      </c>
      <c r="B39" s="31" t="s">
        <v>409</v>
      </c>
      <c r="C39" s="6"/>
      <c r="D39" s="109"/>
      <c r="E39" s="109"/>
      <c r="F39" s="109"/>
      <c r="G39" s="109"/>
      <c r="H39" s="7"/>
      <c r="I39" s="32"/>
      <c r="J39" s="39"/>
      <c r="K39" s="32"/>
      <c r="L39" s="6"/>
      <c r="M39" s="6"/>
      <c r="N39" s="8"/>
      <c r="O39" s="6"/>
      <c r="T39" s="4" t="s">
        <v>52</v>
      </c>
      <c r="W39" s="11"/>
    </row>
    <row r="40" spans="1:23" x14ac:dyDescent="0.4">
      <c r="A40" s="31" t="s">
        <v>420</v>
      </c>
      <c r="B40" s="29" t="s">
        <v>618</v>
      </c>
      <c r="C40" s="6"/>
      <c r="D40" s="109"/>
      <c r="E40" s="109"/>
      <c r="F40" s="109"/>
      <c r="G40" s="109"/>
      <c r="H40" s="7"/>
      <c r="I40" s="30"/>
      <c r="J40" s="39"/>
      <c r="K40" s="30"/>
      <c r="L40" s="29"/>
      <c r="M40" s="29"/>
      <c r="N40" s="30"/>
      <c r="O40" s="29"/>
      <c r="T40" s="4" t="s">
        <v>53</v>
      </c>
      <c r="W40" s="11"/>
    </row>
    <row r="41" spans="1:23" x14ac:dyDescent="0.4">
      <c r="A41" s="31" t="s">
        <v>422</v>
      </c>
      <c r="B41" s="6" t="s">
        <v>411</v>
      </c>
      <c r="C41" s="6"/>
      <c r="D41" s="109"/>
      <c r="E41" s="109"/>
      <c r="F41" s="109"/>
      <c r="G41" s="109"/>
      <c r="H41" s="7"/>
      <c r="I41" s="8"/>
      <c r="J41" s="39"/>
      <c r="K41" s="8"/>
      <c r="L41" s="6"/>
      <c r="M41" s="6"/>
      <c r="N41" s="8"/>
      <c r="O41" s="6"/>
      <c r="T41" s="4" t="s">
        <v>54</v>
      </c>
      <c r="W41" s="11"/>
    </row>
    <row r="42" spans="1:23" x14ac:dyDescent="0.4">
      <c r="A42" s="31" t="s">
        <v>424</v>
      </c>
      <c r="B42" s="6" t="s">
        <v>620</v>
      </c>
      <c r="C42" s="6"/>
      <c r="D42" s="109"/>
      <c r="E42" s="109"/>
      <c r="F42" s="109"/>
      <c r="G42" s="109"/>
      <c r="H42" s="7"/>
      <c r="I42" s="8"/>
      <c r="J42" s="39"/>
      <c r="K42" s="8"/>
      <c r="L42" s="6"/>
      <c r="M42" s="6"/>
      <c r="N42" s="8"/>
      <c r="O42" s="6"/>
      <c r="T42" s="4" t="s">
        <v>55</v>
      </c>
      <c r="W42" s="11"/>
    </row>
    <row r="43" spans="1:23" x14ac:dyDescent="0.4">
      <c r="A43" s="31" t="s">
        <v>426</v>
      </c>
      <c r="B43" s="6" t="s">
        <v>413</v>
      </c>
      <c r="C43" s="6" t="s">
        <v>654</v>
      </c>
      <c r="D43" s="109">
        <v>30</v>
      </c>
      <c r="E43" s="109">
        <v>30</v>
      </c>
      <c r="F43" s="109">
        <v>30</v>
      </c>
      <c r="G43" s="109">
        <v>30</v>
      </c>
      <c r="H43" s="7">
        <v>120</v>
      </c>
      <c r="I43" s="8"/>
      <c r="J43" s="39"/>
      <c r="K43" s="8"/>
      <c r="L43" s="6"/>
      <c r="M43" s="6"/>
      <c r="N43" s="8"/>
      <c r="O43" s="6"/>
      <c r="T43" s="4" t="s">
        <v>56</v>
      </c>
      <c r="W43" s="11"/>
    </row>
    <row r="44" spans="1:23" x14ac:dyDescent="0.4">
      <c r="A44" s="31" t="s">
        <v>428</v>
      </c>
      <c r="B44" s="6" t="s">
        <v>624</v>
      </c>
      <c r="C44" s="6"/>
      <c r="D44" s="109"/>
      <c r="E44" s="109"/>
      <c r="F44" s="109"/>
      <c r="G44" s="109"/>
      <c r="H44" s="7"/>
      <c r="I44" s="8"/>
      <c r="J44" s="39"/>
      <c r="K44" s="8"/>
      <c r="L44" s="6"/>
      <c r="M44" s="6"/>
      <c r="N44" s="8"/>
      <c r="O44" s="6"/>
      <c r="T44" s="4" t="s">
        <v>57</v>
      </c>
      <c r="W44" s="11"/>
    </row>
    <row r="45" spans="1:23" x14ac:dyDescent="0.4">
      <c r="A45" s="31" t="s">
        <v>430</v>
      </c>
      <c r="B45" s="6" t="s">
        <v>415</v>
      </c>
      <c r="C45" s="6" t="s">
        <v>654</v>
      </c>
      <c r="D45" s="109">
        <v>2</v>
      </c>
      <c r="E45" s="109">
        <v>2</v>
      </c>
      <c r="F45" s="109">
        <v>2</v>
      </c>
      <c r="G45" s="109">
        <v>2</v>
      </c>
      <c r="H45" s="7">
        <v>6</v>
      </c>
      <c r="I45" s="8"/>
      <c r="J45" s="39"/>
      <c r="K45" s="8"/>
      <c r="L45" s="6"/>
      <c r="M45" s="6"/>
      <c r="N45" s="8"/>
      <c r="O45" s="6"/>
      <c r="T45" s="4" t="s">
        <v>58</v>
      </c>
      <c r="W45" s="11"/>
    </row>
    <row r="46" spans="1:23" x14ac:dyDescent="0.4">
      <c r="A46" s="31" t="s">
        <v>432</v>
      </c>
      <c r="B46" s="6" t="s">
        <v>605</v>
      </c>
      <c r="C46" s="6" t="s">
        <v>651</v>
      </c>
      <c r="D46" s="109">
        <v>5</v>
      </c>
      <c r="E46" s="109">
        <v>5</v>
      </c>
      <c r="F46" s="109">
        <v>5</v>
      </c>
      <c r="G46" s="109">
        <v>5</v>
      </c>
      <c r="H46" s="7">
        <v>20</v>
      </c>
      <c r="I46" s="8"/>
      <c r="J46" s="39"/>
      <c r="K46" s="8"/>
      <c r="L46" s="6"/>
      <c r="M46" s="6"/>
      <c r="N46" s="8"/>
      <c r="O46" s="6"/>
      <c r="T46" s="4"/>
      <c r="W46" s="11"/>
    </row>
    <row r="47" spans="1:23" x14ac:dyDescent="0.4">
      <c r="A47" s="31" t="s">
        <v>434</v>
      </c>
      <c r="B47" s="6" t="s">
        <v>417</v>
      </c>
      <c r="C47" s="6"/>
      <c r="D47" s="109"/>
      <c r="E47" s="109"/>
      <c r="F47" s="109"/>
      <c r="G47" s="109"/>
      <c r="H47" s="7"/>
      <c r="I47" s="8"/>
      <c r="J47" s="39"/>
      <c r="K47" s="8"/>
      <c r="L47" s="6"/>
      <c r="M47" s="6"/>
      <c r="N47" s="8"/>
      <c r="O47" s="6"/>
      <c r="T47" s="4" t="s">
        <v>59</v>
      </c>
      <c r="W47" s="11"/>
    </row>
    <row r="48" spans="1:23" x14ac:dyDescent="0.4">
      <c r="A48" s="31" t="s">
        <v>436</v>
      </c>
      <c r="B48" s="6" t="s">
        <v>612</v>
      </c>
      <c r="C48" s="6" t="s">
        <v>651</v>
      </c>
      <c r="D48" s="109">
        <v>1</v>
      </c>
      <c r="E48" s="109">
        <v>0</v>
      </c>
      <c r="F48" s="109">
        <v>0</v>
      </c>
      <c r="G48" s="109">
        <v>0</v>
      </c>
      <c r="H48" s="7">
        <v>1</v>
      </c>
      <c r="I48" s="8"/>
      <c r="J48" s="39"/>
      <c r="K48" s="8"/>
      <c r="L48" s="6"/>
      <c r="M48" s="6"/>
      <c r="N48" s="8"/>
      <c r="O48" s="6"/>
      <c r="T48" s="4" t="s">
        <v>60</v>
      </c>
      <c r="W48" s="11"/>
    </row>
    <row r="49" spans="1:23" x14ac:dyDescent="0.25">
      <c r="A49" s="31" t="s">
        <v>438</v>
      </c>
      <c r="B49" s="6" t="s">
        <v>419</v>
      </c>
      <c r="C49" s="6" t="s">
        <v>651</v>
      </c>
      <c r="D49" s="109">
        <v>6</v>
      </c>
      <c r="E49" s="109">
        <v>6</v>
      </c>
      <c r="F49" s="109">
        <v>6</v>
      </c>
      <c r="G49" s="109">
        <v>6</v>
      </c>
      <c r="H49" s="7">
        <v>24</v>
      </c>
      <c r="I49" s="8"/>
      <c r="J49" s="39"/>
      <c r="K49" s="8"/>
      <c r="L49" s="6"/>
      <c r="M49" s="6"/>
      <c r="N49" s="8"/>
      <c r="O49" s="6"/>
      <c r="T49" s="4" t="s">
        <v>61</v>
      </c>
      <c r="W49" s="11"/>
    </row>
    <row r="50" spans="1:23" x14ac:dyDescent="0.25">
      <c r="A50" s="31" t="s">
        <v>440</v>
      </c>
      <c r="B50" s="6" t="s">
        <v>608</v>
      </c>
      <c r="C50" s="6" t="s">
        <v>651</v>
      </c>
      <c r="D50" s="109">
        <v>2</v>
      </c>
      <c r="E50" s="109">
        <v>0</v>
      </c>
      <c r="F50" s="109">
        <v>2</v>
      </c>
      <c r="G50" s="109">
        <v>0</v>
      </c>
      <c r="H50" s="7">
        <v>2</v>
      </c>
      <c r="I50" s="8"/>
      <c r="J50" s="39"/>
      <c r="K50" s="8"/>
      <c r="L50" s="6"/>
      <c r="M50" s="6"/>
      <c r="N50" s="8"/>
      <c r="O50" s="6"/>
      <c r="T50" s="4" t="s">
        <v>62</v>
      </c>
      <c r="W50" s="11"/>
    </row>
    <row r="51" spans="1:23" x14ac:dyDescent="0.25">
      <c r="A51" s="31" t="s">
        <v>442</v>
      </c>
      <c r="B51" s="6" t="s">
        <v>421</v>
      </c>
      <c r="C51" s="6" t="s">
        <v>651</v>
      </c>
      <c r="D51" s="109">
        <v>5</v>
      </c>
      <c r="E51" s="109">
        <v>6</v>
      </c>
      <c r="F51" s="109">
        <v>5</v>
      </c>
      <c r="G51" s="109">
        <v>6</v>
      </c>
      <c r="H51" s="7">
        <v>22</v>
      </c>
      <c r="I51" s="8"/>
      <c r="J51" s="39"/>
      <c r="K51" s="8"/>
      <c r="L51" s="6"/>
      <c r="M51" s="6"/>
      <c r="N51" s="8"/>
      <c r="O51" s="6"/>
      <c r="T51" s="4" t="s">
        <v>63</v>
      </c>
      <c r="W51" s="11"/>
    </row>
    <row r="52" spans="1:23" x14ac:dyDescent="0.25">
      <c r="A52" s="31" t="s">
        <v>444</v>
      </c>
      <c r="B52" s="6" t="s">
        <v>625</v>
      </c>
      <c r="C52" s="6"/>
      <c r="D52" s="109"/>
      <c r="E52" s="109"/>
      <c r="F52" s="109"/>
      <c r="G52" s="109"/>
      <c r="H52" s="7"/>
      <c r="I52" s="8"/>
      <c r="J52" s="39"/>
      <c r="K52" s="8"/>
      <c r="L52" s="6"/>
      <c r="M52" s="6"/>
      <c r="N52" s="8"/>
      <c r="O52" s="6"/>
      <c r="T52" s="4" t="s">
        <v>64</v>
      </c>
      <c r="W52" s="11"/>
    </row>
    <row r="53" spans="1:23" x14ac:dyDescent="0.25">
      <c r="A53" s="31" t="s">
        <v>446</v>
      </c>
      <c r="B53" s="6" t="s">
        <v>423</v>
      </c>
      <c r="C53" s="6" t="s">
        <v>651</v>
      </c>
      <c r="D53" s="109">
        <v>10</v>
      </c>
      <c r="E53" s="109">
        <v>10</v>
      </c>
      <c r="F53" s="109">
        <v>5</v>
      </c>
      <c r="G53" s="109">
        <v>5</v>
      </c>
      <c r="H53" s="7">
        <v>30</v>
      </c>
      <c r="I53" s="8"/>
      <c r="J53" s="39"/>
      <c r="K53" s="8"/>
      <c r="L53" s="6"/>
      <c r="M53" s="6"/>
      <c r="N53" s="8"/>
      <c r="O53" s="6"/>
      <c r="T53" s="4" t="s">
        <v>65</v>
      </c>
      <c r="W53" s="11"/>
    </row>
    <row r="54" spans="1:23" x14ac:dyDescent="0.25">
      <c r="A54" s="31" t="s">
        <v>448</v>
      </c>
      <c r="B54" s="6" t="s">
        <v>606</v>
      </c>
      <c r="C54" s="6" t="s">
        <v>651</v>
      </c>
      <c r="D54" s="109">
        <v>2</v>
      </c>
      <c r="E54" s="109">
        <v>2</v>
      </c>
      <c r="F54" s="109">
        <v>2</v>
      </c>
      <c r="G54" s="109">
        <v>2</v>
      </c>
      <c r="H54" s="7">
        <v>8</v>
      </c>
      <c r="I54" s="8"/>
      <c r="J54" s="39"/>
      <c r="K54" s="8"/>
      <c r="L54" s="6"/>
      <c r="M54" s="6"/>
      <c r="N54" s="8"/>
      <c r="O54" s="6"/>
      <c r="T54" s="4" t="s">
        <v>66</v>
      </c>
      <c r="W54" s="11"/>
    </row>
    <row r="55" spans="1:23" x14ac:dyDescent="0.25">
      <c r="A55" s="31" t="s">
        <v>450</v>
      </c>
      <c r="B55" s="6" t="s">
        <v>425</v>
      </c>
      <c r="C55" s="6"/>
      <c r="D55" s="109"/>
      <c r="E55" s="109"/>
      <c r="F55" s="109"/>
      <c r="G55" s="109"/>
      <c r="H55" s="7"/>
      <c r="I55" s="8"/>
      <c r="J55" s="39"/>
      <c r="K55" s="8"/>
      <c r="L55" s="6"/>
      <c r="M55" s="6"/>
      <c r="N55" s="8"/>
      <c r="O55" s="6"/>
      <c r="T55" s="4" t="s">
        <v>67</v>
      </c>
      <c r="W55" s="11"/>
    </row>
    <row r="56" spans="1:23" x14ac:dyDescent="0.25">
      <c r="A56" s="31" t="s">
        <v>452</v>
      </c>
      <c r="B56" s="6" t="s">
        <v>611</v>
      </c>
      <c r="C56" s="6" t="s">
        <v>651</v>
      </c>
      <c r="D56" s="109">
        <v>5</v>
      </c>
      <c r="E56" s="109">
        <v>5</v>
      </c>
      <c r="F56" s="109">
        <v>5</v>
      </c>
      <c r="G56" s="109">
        <v>5</v>
      </c>
      <c r="H56" s="7">
        <v>20</v>
      </c>
      <c r="I56" s="8"/>
      <c r="J56" s="39"/>
      <c r="K56" s="8"/>
      <c r="L56" s="6"/>
      <c r="M56" s="6"/>
      <c r="N56" s="8"/>
      <c r="O56" s="6"/>
      <c r="T56" s="4" t="s">
        <v>68</v>
      </c>
      <c r="W56" s="11"/>
    </row>
    <row r="57" spans="1:23" x14ac:dyDescent="0.25">
      <c r="A57" s="31" t="s">
        <v>454</v>
      </c>
      <c r="B57" s="6" t="s">
        <v>427</v>
      </c>
      <c r="C57" s="6"/>
      <c r="D57" s="109"/>
      <c r="E57" s="109"/>
      <c r="F57" s="109"/>
      <c r="G57" s="109"/>
      <c r="H57" s="7"/>
      <c r="I57" s="8"/>
      <c r="J57" s="39"/>
      <c r="K57" s="8"/>
      <c r="L57" s="6"/>
      <c r="M57" s="6"/>
      <c r="N57" s="8"/>
      <c r="O57" s="6"/>
      <c r="T57" s="4" t="s">
        <v>69</v>
      </c>
      <c r="W57" s="11"/>
    </row>
    <row r="58" spans="1:23" x14ac:dyDescent="0.25">
      <c r="A58" s="31" t="s">
        <v>456</v>
      </c>
      <c r="B58" s="6" t="s">
        <v>623</v>
      </c>
      <c r="C58" s="6" t="s">
        <v>651</v>
      </c>
      <c r="D58" s="109">
        <v>1</v>
      </c>
      <c r="E58" s="109">
        <v>1</v>
      </c>
      <c r="F58" s="109">
        <v>1</v>
      </c>
      <c r="G58" s="109">
        <v>1</v>
      </c>
      <c r="H58" s="7">
        <v>4</v>
      </c>
      <c r="I58" s="8"/>
      <c r="J58" s="39"/>
      <c r="K58" s="8"/>
      <c r="L58" s="6"/>
      <c r="M58" s="6"/>
      <c r="N58" s="8"/>
      <c r="O58" s="6"/>
      <c r="T58" s="4" t="s">
        <v>70</v>
      </c>
      <c r="W58" s="11"/>
    </row>
    <row r="59" spans="1:23" x14ac:dyDescent="0.25">
      <c r="A59" s="31" t="s">
        <v>458</v>
      </c>
      <c r="B59" s="6" t="s">
        <v>429</v>
      </c>
      <c r="C59" s="6" t="s">
        <v>651</v>
      </c>
      <c r="D59" s="109">
        <v>5</v>
      </c>
      <c r="E59" s="109">
        <v>7</v>
      </c>
      <c r="F59" s="109">
        <v>5</v>
      </c>
      <c r="G59" s="109">
        <v>7</v>
      </c>
      <c r="H59" s="7">
        <v>24</v>
      </c>
      <c r="I59" s="8"/>
      <c r="J59" s="39"/>
      <c r="K59" s="8"/>
      <c r="L59" s="6"/>
      <c r="M59" s="6"/>
      <c r="N59" s="8"/>
      <c r="O59" s="6"/>
      <c r="T59" s="4" t="s">
        <v>71</v>
      </c>
      <c r="W59" s="11"/>
    </row>
    <row r="60" spans="1:23" x14ac:dyDescent="0.25">
      <c r="A60" s="31" t="s">
        <v>460</v>
      </c>
      <c r="B60" s="6" t="s">
        <v>622</v>
      </c>
      <c r="C60" s="6" t="s">
        <v>651</v>
      </c>
      <c r="D60" s="109">
        <v>1</v>
      </c>
      <c r="E60" s="109">
        <v>1</v>
      </c>
      <c r="F60" s="109">
        <v>1</v>
      </c>
      <c r="G60" s="109">
        <v>1</v>
      </c>
      <c r="H60" s="7">
        <v>4</v>
      </c>
      <c r="I60" s="8"/>
      <c r="J60" s="39"/>
      <c r="K60" s="8"/>
      <c r="L60" s="6"/>
      <c r="M60" s="6"/>
      <c r="N60" s="8"/>
      <c r="O60" s="6"/>
      <c r="T60" s="4" t="s">
        <v>72</v>
      </c>
      <c r="W60" s="11"/>
    </row>
    <row r="61" spans="1:23" x14ac:dyDescent="0.25">
      <c r="A61" s="31" t="s">
        <v>462</v>
      </c>
      <c r="B61" s="6" t="s">
        <v>431</v>
      </c>
      <c r="C61" s="6" t="s">
        <v>651</v>
      </c>
      <c r="D61" s="109">
        <v>2</v>
      </c>
      <c r="E61" s="109">
        <v>2</v>
      </c>
      <c r="F61" s="109">
        <v>5</v>
      </c>
      <c r="G61" s="109">
        <v>2</v>
      </c>
      <c r="H61" s="7">
        <v>11</v>
      </c>
      <c r="I61" s="8"/>
      <c r="J61" s="39"/>
      <c r="K61" s="8"/>
      <c r="L61" s="6"/>
      <c r="M61" s="6"/>
      <c r="N61" s="8"/>
      <c r="O61" s="6"/>
      <c r="T61" s="4" t="s">
        <v>73</v>
      </c>
      <c r="W61" s="11"/>
    </row>
    <row r="62" spans="1:23" x14ac:dyDescent="0.25">
      <c r="A62" s="31" t="s">
        <v>464</v>
      </c>
      <c r="B62" s="6" t="s">
        <v>616</v>
      </c>
      <c r="C62" s="6"/>
      <c r="D62" s="109"/>
      <c r="E62" s="109"/>
      <c r="F62" s="109"/>
      <c r="G62" s="109"/>
      <c r="H62" s="7"/>
      <c r="I62" s="8"/>
      <c r="J62" s="39"/>
      <c r="K62" s="8"/>
      <c r="L62" s="6"/>
      <c r="M62" s="6"/>
      <c r="N62" s="8"/>
      <c r="O62" s="6"/>
      <c r="T62" s="4" t="s">
        <v>74</v>
      </c>
      <c r="W62" s="11"/>
    </row>
    <row r="63" spans="1:23" x14ac:dyDescent="0.25">
      <c r="A63" s="31" t="s">
        <v>466</v>
      </c>
      <c r="B63" s="6" t="s">
        <v>433</v>
      </c>
      <c r="C63" s="6"/>
      <c r="D63" s="109"/>
      <c r="E63" s="109"/>
      <c r="F63" s="109"/>
      <c r="G63" s="109"/>
      <c r="H63" s="7"/>
      <c r="I63" s="8"/>
      <c r="J63" s="39"/>
      <c r="K63" s="8"/>
      <c r="L63" s="6"/>
      <c r="M63" s="6"/>
      <c r="N63" s="8"/>
      <c r="O63" s="6"/>
      <c r="T63" s="4" t="s">
        <v>75</v>
      </c>
      <c r="W63" s="11"/>
    </row>
    <row r="64" spans="1:23" x14ac:dyDescent="0.25">
      <c r="A64" s="31" t="s">
        <v>467</v>
      </c>
      <c r="B64" s="6" t="s">
        <v>599</v>
      </c>
      <c r="C64" s="6" t="s">
        <v>651</v>
      </c>
      <c r="D64" s="109">
        <v>1</v>
      </c>
      <c r="E64" s="109">
        <v>1</v>
      </c>
      <c r="F64" s="109">
        <v>1</v>
      </c>
      <c r="G64" s="109">
        <v>1</v>
      </c>
      <c r="H64" s="7">
        <v>4</v>
      </c>
      <c r="I64" s="8"/>
      <c r="J64" s="39"/>
      <c r="K64" s="8"/>
      <c r="L64" s="6"/>
      <c r="M64" s="6"/>
      <c r="N64" s="8"/>
      <c r="O64" s="6"/>
      <c r="T64" s="4" t="s">
        <v>76</v>
      </c>
      <c r="W64" s="11"/>
    </row>
    <row r="65" spans="1:23" x14ac:dyDescent="0.25">
      <c r="A65" s="31" t="s">
        <v>468</v>
      </c>
      <c r="B65" s="6" t="s">
        <v>435</v>
      </c>
      <c r="C65" s="6" t="s">
        <v>651</v>
      </c>
      <c r="D65" s="109">
        <v>2</v>
      </c>
      <c r="E65" s="109">
        <v>2</v>
      </c>
      <c r="F65" s="109">
        <v>2</v>
      </c>
      <c r="G65" s="109">
        <v>2</v>
      </c>
      <c r="H65" s="7">
        <v>8</v>
      </c>
      <c r="I65" s="8"/>
      <c r="J65" s="39"/>
      <c r="K65" s="8"/>
      <c r="L65" s="6"/>
      <c r="M65" s="6"/>
      <c r="N65" s="8"/>
      <c r="O65" s="6"/>
      <c r="T65" s="4" t="s">
        <v>77</v>
      </c>
      <c r="W65" s="11"/>
    </row>
    <row r="66" spans="1:23" x14ac:dyDescent="0.25">
      <c r="A66" s="31" t="s">
        <v>470</v>
      </c>
      <c r="B66" s="6" t="s">
        <v>598</v>
      </c>
      <c r="C66" s="6" t="s">
        <v>651</v>
      </c>
      <c r="D66" s="109">
        <v>1</v>
      </c>
      <c r="E66" s="109">
        <v>1</v>
      </c>
      <c r="F66" s="109">
        <v>1</v>
      </c>
      <c r="G66" s="109">
        <v>1</v>
      </c>
      <c r="H66" s="7">
        <v>4</v>
      </c>
      <c r="I66" s="8"/>
      <c r="J66" s="39"/>
      <c r="K66" s="8"/>
      <c r="L66" s="6"/>
      <c r="M66" s="6"/>
      <c r="N66" s="8"/>
      <c r="O66" s="6"/>
      <c r="T66" s="4"/>
      <c r="W66" s="11"/>
    </row>
    <row r="67" spans="1:23" x14ac:dyDescent="0.25">
      <c r="A67" s="31" t="s">
        <v>472</v>
      </c>
      <c r="B67" s="6" t="s">
        <v>437</v>
      </c>
      <c r="C67" s="6" t="s">
        <v>652</v>
      </c>
      <c r="D67" s="109">
        <v>2</v>
      </c>
      <c r="E67" s="109">
        <v>2</v>
      </c>
      <c r="F67" s="109">
        <v>2</v>
      </c>
      <c r="G67" s="109">
        <v>2</v>
      </c>
      <c r="H67" s="7">
        <v>8</v>
      </c>
      <c r="I67" s="8"/>
      <c r="J67" s="39"/>
      <c r="K67" s="8"/>
      <c r="L67" s="6"/>
      <c r="M67" s="6"/>
      <c r="N67" s="8"/>
      <c r="O67" s="6"/>
      <c r="T67" s="4" t="s">
        <v>78</v>
      </c>
      <c r="W67" s="11"/>
    </row>
    <row r="68" spans="1:23" x14ac:dyDescent="0.25">
      <c r="A68" s="31" t="s">
        <v>473</v>
      </c>
      <c r="B68" s="6" t="s">
        <v>439</v>
      </c>
      <c r="C68" s="6" t="s">
        <v>651</v>
      </c>
      <c r="D68" s="109">
        <v>30</v>
      </c>
      <c r="E68" s="109">
        <v>30</v>
      </c>
      <c r="F68" s="109">
        <v>30</v>
      </c>
      <c r="G68" s="109">
        <v>30</v>
      </c>
      <c r="H68" s="7">
        <v>120</v>
      </c>
      <c r="I68" s="8"/>
      <c r="J68" s="39"/>
      <c r="K68" s="8"/>
      <c r="L68" s="6"/>
      <c r="M68" s="6"/>
      <c r="N68" s="8"/>
      <c r="O68" s="6"/>
      <c r="T68" s="4"/>
      <c r="W68" s="11"/>
    </row>
    <row r="69" spans="1:23" x14ac:dyDescent="0.25">
      <c r="A69" s="31" t="s">
        <v>474</v>
      </c>
      <c r="B69" s="6" t="s">
        <v>441</v>
      </c>
      <c r="C69" s="6" t="s">
        <v>651</v>
      </c>
      <c r="D69" s="109">
        <v>200</v>
      </c>
      <c r="E69" s="109">
        <v>200</v>
      </c>
      <c r="F69" s="109">
        <v>200</v>
      </c>
      <c r="G69" s="109">
        <v>200</v>
      </c>
      <c r="H69" s="7">
        <v>800</v>
      </c>
      <c r="I69" s="8"/>
      <c r="J69" s="39"/>
      <c r="K69" s="8"/>
      <c r="L69" s="6"/>
      <c r="M69" s="6"/>
      <c r="N69" s="8"/>
      <c r="O69" s="6"/>
      <c r="T69" s="4" t="s">
        <v>79</v>
      </c>
      <c r="W69" s="11"/>
    </row>
    <row r="70" spans="1:23" x14ac:dyDescent="0.25">
      <c r="A70" s="31" t="s">
        <v>476</v>
      </c>
      <c r="B70" s="6" t="s">
        <v>443</v>
      </c>
      <c r="C70" s="6" t="s">
        <v>651</v>
      </c>
      <c r="D70" s="109">
        <v>100</v>
      </c>
      <c r="E70" s="109">
        <v>50</v>
      </c>
      <c r="F70" s="109">
        <v>50</v>
      </c>
      <c r="G70" s="109">
        <v>100</v>
      </c>
      <c r="H70" s="7">
        <v>300</v>
      </c>
      <c r="I70" s="8"/>
      <c r="J70" s="39"/>
      <c r="K70" s="8"/>
      <c r="L70" s="6"/>
      <c r="M70" s="6"/>
      <c r="N70" s="8"/>
      <c r="O70" s="6"/>
      <c r="T70" s="4" t="s">
        <v>80</v>
      </c>
      <c r="W70" s="11"/>
    </row>
    <row r="71" spans="1:23" x14ac:dyDescent="0.25">
      <c r="A71" s="31" t="s">
        <v>478</v>
      </c>
      <c r="B71" s="6" t="s">
        <v>445</v>
      </c>
      <c r="C71" s="6" t="s">
        <v>651</v>
      </c>
      <c r="D71" s="109">
        <v>20</v>
      </c>
      <c r="E71" s="109">
        <v>20</v>
      </c>
      <c r="F71" s="109">
        <v>20</v>
      </c>
      <c r="G71" s="109">
        <v>20</v>
      </c>
      <c r="H71" s="7">
        <v>80</v>
      </c>
      <c r="I71" s="8"/>
      <c r="J71" s="39"/>
      <c r="K71" s="8"/>
      <c r="L71" s="6"/>
      <c r="M71" s="6"/>
      <c r="N71" s="8"/>
      <c r="O71" s="6"/>
      <c r="T71" s="4" t="s">
        <v>81</v>
      </c>
      <c r="W71" s="11"/>
    </row>
    <row r="72" spans="1:23" x14ac:dyDescent="0.25">
      <c r="A72" s="31" t="s">
        <v>480</v>
      </c>
      <c r="B72" s="6" t="s">
        <v>447</v>
      </c>
      <c r="C72" s="6" t="s">
        <v>651</v>
      </c>
      <c r="D72" s="109">
        <v>2</v>
      </c>
      <c r="E72" s="109">
        <v>2</v>
      </c>
      <c r="F72" s="109">
        <v>2</v>
      </c>
      <c r="G72" s="109">
        <v>2</v>
      </c>
      <c r="H72" s="7">
        <v>8</v>
      </c>
      <c r="I72" s="8"/>
      <c r="J72" s="39"/>
      <c r="K72" s="8"/>
      <c r="L72" s="6"/>
      <c r="M72" s="6"/>
      <c r="N72" s="8"/>
      <c r="O72" s="6"/>
      <c r="T72" s="4" t="s">
        <v>82</v>
      </c>
      <c r="W72" s="11"/>
    </row>
    <row r="73" spans="1:23" x14ac:dyDescent="0.25">
      <c r="A73" s="31" t="s">
        <v>482</v>
      </c>
      <c r="B73" s="6" t="s">
        <v>449</v>
      </c>
      <c r="C73" s="6"/>
      <c r="D73" s="109"/>
      <c r="E73" s="109"/>
      <c r="F73" s="109"/>
      <c r="G73" s="109"/>
      <c r="H73" s="7"/>
      <c r="I73" s="8"/>
      <c r="J73" s="39"/>
      <c r="K73" s="8"/>
      <c r="L73" s="6"/>
      <c r="M73" s="6"/>
      <c r="N73" s="8"/>
      <c r="O73" s="6"/>
      <c r="T73" s="4" t="s">
        <v>83</v>
      </c>
      <c r="W73" s="11"/>
    </row>
    <row r="74" spans="1:23" x14ac:dyDescent="0.25">
      <c r="A74" s="31" t="s">
        <v>483</v>
      </c>
      <c r="B74" s="6" t="s">
        <v>451</v>
      </c>
      <c r="C74" s="6" t="s">
        <v>653</v>
      </c>
      <c r="D74" s="109">
        <v>25</v>
      </c>
      <c r="E74" s="109">
        <v>25</v>
      </c>
      <c r="F74" s="109">
        <v>25</v>
      </c>
      <c r="G74" s="109">
        <v>25</v>
      </c>
      <c r="H74" s="7">
        <v>100</v>
      </c>
      <c r="I74" s="8"/>
      <c r="J74" s="39"/>
      <c r="K74" s="8"/>
      <c r="L74" s="6"/>
      <c r="M74" s="6"/>
      <c r="N74" s="8"/>
      <c r="O74" s="6"/>
      <c r="T74" s="4" t="s">
        <v>84</v>
      </c>
      <c r="W74" s="11"/>
    </row>
    <row r="75" spans="1:23" x14ac:dyDescent="0.25">
      <c r="A75" s="31" t="s">
        <v>485</v>
      </c>
      <c r="B75" s="6" t="s">
        <v>453</v>
      </c>
      <c r="C75" s="6" t="s">
        <v>651</v>
      </c>
      <c r="D75" s="109">
        <v>2</v>
      </c>
      <c r="E75" s="109">
        <v>2</v>
      </c>
      <c r="F75" s="109">
        <v>2</v>
      </c>
      <c r="G75" s="109">
        <v>2</v>
      </c>
      <c r="H75" s="7">
        <v>8</v>
      </c>
      <c r="I75" s="8"/>
      <c r="J75" s="39"/>
      <c r="K75" s="8"/>
      <c r="L75" s="6"/>
      <c r="M75" s="6"/>
      <c r="N75" s="8"/>
      <c r="O75" s="6"/>
      <c r="T75" s="4" t="s">
        <v>85</v>
      </c>
      <c r="W75" s="11"/>
    </row>
    <row r="76" spans="1:23" x14ac:dyDescent="0.25">
      <c r="A76" s="31" t="s">
        <v>487</v>
      </c>
      <c r="B76" s="6" t="s">
        <v>455</v>
      </c>
      <c r="C76" s="6" t="s">
        <v>651</v>
      </c>
      <c r="D76" s="109">
        <v>4</v>
      </c>
      <c r="E76" s="109">
        <v>4</v>
      </c>
      <c r="F76" s="109">
        <v>4</v>
      </c>
      <c r="G76" s="109">
        <v>4</v>
      </c>
      <c r="H76" s="7">
        <v>16</v>
      </c>
      <c r="I76" s="8"/>
      <c r="J76" s="39"/>
      <c r="K76" s="8"/>
      <c r="L76" s="6"/>
      <c r="M76" s="6"/>
      <c r="N76" s="8"/>
      <c r="O76" s="6"/>
      <c r="T76" s="4" t="s">
        <v>86</v>
      </c>
      <c r="W76" s="11"/>
    </row>
    <row r="77" spans="1:23" x14ac:dyDescent="0.25">
      <c r="A77" s="31" t="s">
        <v>489</v>
      </c>
      <c r="B77" s="6" t="s">
        <v>457</v>
      </c>
      <c r="C77" s="6" t="s">
        <v>651</v>
      </c>
      <c r="D77" s="109">
        <v>30</v>
      </c>
      <c r="E77" s="109">
        <v>30</v>
      </c>
      <c r="F77" s="109">
        <v>30</v>
      </c>
      <c r="G77" s="109">
        <v>30</v>
      </c>
      <c r="H77" s="7">
        <v>120</v>
      </c>
      <c r="I77" s="8"/>
      <c r="J77" s="39"/>
      <c r="K77" s="8"/>
      <c r="L77" s="6"/>
      <c r="M77" s="6"/>
      <c r="N77" s="8"/>
      <c r="O77" s="6"/>
      <c r="T77" s="4" t="s">
        <v>87</v>
      </c>
      <c r="W77" s="11"/>
    </row>
    <row r="78" spans="1:23" x14ac:dyDescent="0.25">
      <c r="A78" s="31" t="s">
        <v>491</v>
      </c>
      <c r="B78" s="6" t="s">
        <v>459</v>
      </c>
      <c r="C78" s="6" t="s">
        <v>651</v>
      </c>
      <c r="D78" s="109">
        <v>30</v>
      </c>
      <c r="E78" s="109">
        <v>30</v>
      </c>
      <c r="F78" s="109">
        <v>30</v>
      </c>
      <c r="G78" s="109">
        <v>30</v>
      </c>
      <c r="H78" s="7">
        <v>120</v>
      </c>
      <c r="I78" s="8"/>
      <c r="J78" s="39"/>
      <c r="K78" s="8"/>
      <c r="L78" s="6"/>
      <c r="M78" s="6"/>
      <c r="N78" s="8"/>
      <c r="O78" s="6"/>
      <c r="T78" s="4" t="s">
        <v>88</v>
      </c>
      <c r="W78" s="11"/>
    </row>
    <row r="79" spans="1:23" x14ac:dyDescent="0.25">
      <c r="A79" s="31" t="s">
        <v>493</v>
      </c>
      <c r="B79" s="6" t="s">
        <v>461</v>
      </c>
      <c r="C79" s="6" t="s">
        <v>651</v>
      </c>
      <c r="D79" s="109">
        <v>30</v>
      </c>
      <c r="E79" s="109">
        <v>30</v>
      </c>
      <c r="F79" s="109">
        <v>30</v>
      </c>
      <c r="G79" s="109">
        <v>30</v>
      </c>
      <c r="H79" s="7">
        <v>120</v>
      </c>
      <c r="I79" s="8"/>
      <c r="J79" s="39"/>
      <c r="K79" s="8"/>
      <c r="L79" s="6"/>
      <c r="M79" s="6"/>
      <c r="N79" s="8"/>
      <c r="O79" s="6"/>
      <c r="T79" s="4" t="s">
        <v>89</v>
      </c>
      <c r="W79" s="11"/>
    </row>
    <row r="80" spans="1:23" x14ac:dyDescent="0.25">
      <c r="A80" s="31" t="s">
        <v>495</v>
      </c>
      <c r="B80" s="6" t="s">
        <v>463</v>
      </c>
      <c r="C80" s="6" t="s">
        <v>651</v>
      </c>
      <c r="D80" s="109">
        <v>25</v>
      </c>
      <c r="E80" s="109">
        <v>25</v>
      </c>
      <c r="F80" s="109">
        <v>25</v>
      </c>
      <c r="G80" s="109">
        <v>25</v>
      </c>
      <c r="H80" s="7">
        <v>100</v>
      </c>
      <c r="I80" s="8"/>
      <c r="J80" s="39"/>
      <c r="K80" s="8"/>
      <c r="L80" s="6"/>
      <c r="M80" s="6"/>
      <c r="N80" s="8"/>
      <c r="O80" s="6"/>
      <c r="T80" s="4" t="s">
        <v>90</v>
      </c>
      <c r="W80" s="11"/>
    </row>
    <row r="81" spans="1:23" x14ac:dyDescent="0.25">
      <c r="A81" s="31" t="s">
        <v>497</v>
      </c>
      <c r="B81" s="6" t="s">
        <v>465</v>
      </c>
      <c r="C81" s="6" t="s">
        <v>651</v>
      </c>
      <c r="D81" s="109">
        <v>5</v>
      </c>
      <c r="E81" s="109">
        <v>6</v>
      </c>
      <c r="F81" s="109">
        <v>5</v>
      </c>
      <c r="G81" s="109">
        <v>6</v>
      </c>
      <c r="H81" s="7">
        <v>22</v>
      </c>
      <c r="I81" s="8"/>
      <c r="J81" s="39"/>
      <c r="K81" s="8"/>
      <c r="L81" s="6"/>
      <c r="M81" s="6"/>
      <c r="N81" s="8"/>
      <c r="O81" s="6"/>
      <c r="T81" s="4" t="s">
        <v>91</v>
      </c>
      <c r="W81" s="11"/>
    </row>
    <row r="82" spans="1:23" x14ac:dyDescent="0.25">
      <c r="A82" s="31" t="s">
        <v>499</v>
      </c>
      <c r="B82" s="6" t="s">
        <v>603</v>
      </c>
      <c r="C82" s="6" t="s">
        <v>652</v>
      </c>
      <c r="D82" s="109">
        <v>5</v>
      </c>
      <c r="E82" s="109">
        <v>5</v>
      </c>
      <c r="F82" s="109">
        <v>5</v>
      </c>
      <c r="G82" s="109">
        <v>5</v>
      </c>
      <c r="H82" s="7">
        <v>20</v>
      </c>
      <c r="I82" s="8"/>
      <c r="J82" s="39"/>
      <c r="K82" s="8"/>
      <c r="L82" s="6"/>
      <c r="M82" s="6"/>
      <c r="N82" s="8"/>
      <c r="O82" s="6"/>
      <c r="T82" s="4"/>
      <c r="W82" s="11"/>
    </row>
    <row r="83" spans="1:23" x14ac:dyDescent="0.25">
      <c r="A83" s="31" t="s">
        <v>501</v>
      </c>
      <c r="B83" s="6" t="s">
        <v>600</v>
      </c>
      <c r="C83" s="6" t="s">
        <v>652</v>
      </c>
      <c r="D83" s="109">
        <v>5</v>
      </c>
      <c r="E83" s="109">
        <v>10</v>
      </c>
      <c r="F83" s="109">
        <v>10</v>
      </c>
      <c r="G83" s="109">
        <v>5</v>
      </c>
      <c r="H83" s="7">
        <v>30</v>
      </c>
      <c r="I83" s="8"/>
      <c r="J83" s="39"/>
      <c r="K83" s="8"/>
      <c r="L83" s="6"/>
      <c r="M83" s="6"/>
      <c r="N83" s="8"/>
      <c r="O83" s="6"/>
      <c r="T83" s="4" t="s">
        <v>92</v>
      </c>
      <c r="W83" s="11"/>
    </row>
    <row r="84" spans="1:23" x14ac:dyDescent="0.25">
      <c r="A84" s="31" t="s">
        <v>629</v>
      </c>
      <c r="B84" s="6" t="s">
        <v>469</v>
      </c>
      <c r="C84" s="6" t="s">
        <v>651</v>
      </c>
      <c r="D84" s="109">
        <v>5</v>
      </c>
      <c r="E84" s="109">
        <v>5</v>
      </c>
      <c r="F84" s="109">
        <v>5</v>
      </c>
      <c r="G84" s="109">
        <v>5</v>
      </c>
      <c r="H84" s="7">
        <v>20</v>
      </c>
      <c r="I84" s="8"/>
      <c r="J84" s="39"/>
      <c r="K84" s="8"/>
      <c r="L84" s="6"/>
      <c r="M84" s="6"/>
      <c r="N84" s="8"/>
      <c r="O84" s="6"/>
      <c r="T84" s="4" t="s">
        <v>93</v>
      </c>
      <c r="W84" s="11"/>
    </row>
    <row r="85" spans="1:23" x14ac:dyDescent="0.25">
      <c r="A85" s="31" t="s">
        <v>630</v>
      </c>
      <c r="B85" s="6" t="s">
        <v>471</v>
      </c>
      <c r="C85" s="6" t="s">
        <v>651</v>
      </c>
      <c r="D85" s="109">
        <v>2</v>
      </c>
      <c r="E85" s="109">
        <v>2</v>
      </c>
      <c r="F85" s="109">
        <v>2</v>
      </c>
      <c r="G85" s="109">
        <v>2</v>
      </c>
      <c r="H85" s="7">
        <v>8</v>
      </c>
      <c r="I85" s="8"/>
      <c r="J85" s="39"/>
      <c r="K85" s="8"/>
      <c r="L85" s="6"/>
      <c r="M85" s="6"/>
      <c r="N85" s="8"/>
      <c r="O85" s="6"/>
      <c r="T85" s="4" t="s">
        <v>94</v>
      </c>
      <c r="W85" s="11"/>
    </row>
    <row r="86" spans="1:23" x14ac:dyDescent="0.25">
      <c r="A86" s="31" t="s">
        <v>631</v>
      </c>
      <c r="B86" s="6" t="s">
        <v>601</v>
      </c>
      <c r="C86" s="6"/>
      <c r="D86" s="109"/>
      <c r="E86" s="109"/>
      <c r="F86" s="109"/>
      <c r="G86" s="109"/>
      <c r="H86" s="7"/>
      <c r="I86" s="8"/>
      <c r="J86" s="39"/>
      <c r="K86" s="8"/>
      <c r="L86" s="6"/>
      <c r="M86" s="6"/>
      <c r="N86" s="8"/>
      <c r="O86" s="6"/>
      <c r="T86" s="4" t="s">
        <v>95</v>
      </c>
      <c r="W86" s="11"/>
    </row>
    <row r="87" spans="1:23" x14ac:dyDescent="0.25">
      <c r="A87" s="31" t="s">
        <v>632</v>
      </c>
      <c r="B87" s="6" t="s">
        <v>604</v>
      </c>
      <c r="C87" s="6" t="s">
        <v>651</v>
      </c>
      <c r="D87" s="109">
        <v>10</v>
      </c>
      <c r="E87" s="109">
        <v>10</v>
      </c>
      <c r="F87" s="109">
        <v>10</v>
      </c>
      <c r="G87" s="109">
        <v>10</v>
      </c>
      <c r="H87" s="7">
        <v>40</v>
      </c>
      <c r="I87" s="8"/>
      <c r="J87" s="39"/>
      <c r="K87" s="8"/>
      <c r="L87" s="6"/>
      <c r="M87" s="6"/>
      <c r="N87" s="8"/>
      <c r="O87" s="6"/>
      <c r="T87" s="4" t="s">
        <v>96</v>
      </c>
      <c r="W87" s="11"/>
    </row>
    <row r="88" spans="1:23" x14ac:dyDescent="0.25">
      <c r="A88" s="31" t="s">
        <v>633</v>
      </c>
      <c r="B88" s="6" t="s">
        <v>475</v>
      </c>
      <c r="C88" s="6" t="s">
        <v>651</v>
      </c>
      <c r="D88" s="109">
        <v>10</v>
      </c>
      <c r="E88" s="109">
        <v>10</v>
      </c>
      <c r="F88" s="109">
        <v>10</v>
      </c>
      <c r="G88" s="109">
        <v>10</v>
      </c>
      <c r="H88" s="7">
        <v>20</v>
      </c>
      <c r="I88" s="8"/>
      <c r="J88" s="39"/>
      <c r="K88" s="8"/>
      <c r="L88" s="6"/>
      <c r="M88" s="6"/>
      <c r="N88" s="8"/>
      <c r="O88" s="6"/>
      <c r="T88" s="4" t="s">
        <v>97</v>
      </c>
      <c r="W88" s="11"/>
    </row>
    <row r="89" spans="1:23" x14ac:dyDescent="0.25">
      <c r="A89" s="31" t="s">
        <v>634</v>
      </c>
      <c r="B89" s="6" t="s">
        <v>477</v>
      </c>
      <c r="C89" s="6" t="s">
        <v>651</v>
      </c>
      <c r="D89" s="109">
        <v>50</v>
      </c>
      <c r="E89" s="109">
        <v>50</v>
      </c>
      <c r="F89" s="109">
        <v>50</v>
      </c>
      <c r="G89" s="109">
        <v>50</v>
      </c>
      <c r="H89" s="7">
        <v>200</v>
      </c>
      <c r="I89" s="8"/>
      <c r="J89" s="39"/>
      <c r="K89" s="8"/>
      <c r="L89" s="6"/>
      <c r="M89" s="6"/>
      <c r="N89" s="8"/>
      <c r="O89" s="6"/>
      <c r="T89" s="4" t="s">
        <v>98</v>
      </c>
      <c r="W89" s="11"/>
    </row>
    <row r="90" spans="1:23" x14ac:dyDescent="0.25">
      <c r="A90" s="31" t="s">
        <v>635</v>
      </c>
      <c r="B90" s="6" t="s">
        <v>479</v>
      </c>
      <c r="C90" s="6"/>
      <c r="D90" s="109"/>
      <c r="E90" s="109"/>
      <c r="F90" s="109"/>
      <c r="G90" s="109"/>
      <c r="H90" s="7"/>
      <c r="I90" s="8"/>
      <c r="J90" s="39"/>
      <c r="K90" s="8"/>
      <c r="L90" s="6"/>
      <c r="M90" s="6"/>
      <c r="N90" s="8"/>
      <c r="O90" s="6"/>
      <c r="T90" s="4" t="s">
        <v>99</v>
      </c>
      <c r="W90" s="11"/>
    </row>
    <row r="91" spans="1:23" x14ac:dyDescent="0.25">
      <c r="A91" s="31" t="s">
        <v>636</v>
      </c>
      <c r="B91" s="6" t="s">
        <v>481</v>
      </c>
      <c r="C91" s="6" t="s">
        <v>652</v>
      </c>
      <c r="D91" s="109">
        <v>30</v>
      </c>
      <c r="E91" s="109">
        <v>30</v>
      </c>
      <c r="F91" s="109">
        <v>30</v>
      </c>
      <c r="G91" s="109">
        <v>30</v>
      </c>
      <c r="H91" s="7">
        <v>120</v>
      </c>
      <c r="I91" s="8"/>
      <c r="J91" s="39"/>
      <c r="K91" s="8"/>
      <c r="L91" s="6"/>
      <c r="M91" s="6"/>
      <c r="N91" s="8"/>
      <c r="O91" s="6"/>
      <c r="T91" s="4" t="s">
        <v>100</v>
      </c>
      <c r="W91" s="11"/>
    </row>
    <row r="92" spans="1:23" x14ac:dyDescent="0.25">
      <c r="A92" s="31" t="s">
        <v>637</v>
      </c>
      <c r="B92" s="6" t="s">
        <v>602</v>
      </c>
      <c r="C92" s="6" t="s">
        <v>652</v>
      </c>
      <c r="D92" s="109">
        <v>20</v>
      </c>
      <c r="E92" s="109">
        <v>20</v>
      </c>
      <c r="F92" s="109">
        <v>20</v>
      </c>
      <c r="G92" s="109">
        <v>20</v>
      </c>
      <c r="H92" s="7">
        <v>80</v>
      </c>
      <c r="I92" s="8"/>
      <c r="J92" s="39"/>
      <c r="K92" s="8"/>
      <c r="L92" s="6"/>
      <c r="M92" s="6"/>
      <c r="N92" s="8"/>
      <c r="O92" s="6"/>
      <c r="T92" s="4"/>
      <c r="W92" s="11"/>
    </row>
    <row r="93" spans="1:23" x14ac:dyDescent="0.25">
      <c r="A93" s="31" t="s">
        <v>638</v>
      </c>
      <c r="B93" s="6" t="s">
        <v>484</v>
      </c>
      <c r="C93" s="6" t="s">
        <v>651</v>
      </c>
      <c r="D93" s="109">
        <v>15</v>
      </c>
      <c r="E93" s="109">
        <v>15</v>
      </c>
      <c r="F93" s="109">
        <v>15</v>
      </c>
      <c r="G93" s="109">
        <v>15</v>
      </c>
      <c r="H93" s="7">
        <v>60</v>
      </c>
      <c r="I93" s="8"/>
      <c r="J93" s="39"/>
      <c r="K93" s="8"/>
      <c r="L93" s="6"/>
      <c r="M93" s="6"/>
      <c r="N93" s="8"/>
      <c r="O93" s="6"/>
      <c r="T93" s="4" t="s">
        <v>101</v>
      </c>
      <c r="W93" s="11"/>
    </row>
    <row r="94" spans="1:23" x14ac:dyDescent="0.25">
      <c r="A94" s="31" t="s">
        <v>639</v>
      </c>
      <c r="B94" s="6" t="s">
        <v>486</v>
      </c>
      <c r="C94" s="6" t="s">
        <v>651</v>
      </c>
      <c r="D94" s="109">
        <v>30</v>
      </c>
      <c r="E94" s="109">
        <v>30</v>
      </c>
      <c r="F94" s="109">
        <v>30</v>
      </c>
      <c r="G94" s="109">
        <v>30</v>
      </c>
      <c r="H94" s="7">
        <v>120</v>
      </c>
      <c r="I94" s="8"/>
      <c r="J94" s="39"/>
      <c r="K94" s="8"/>
      <c r="L94" s="6"/>
      <c r="M94" s="6"/>
      <c r="N94" s="8"/>
      <c r="O94" s="6"/>
      <c r="T94" s="4"/>
      <c r="W94" s="11"/>
    </row>
    <row r="95" spans="1:23" x14ac:dyDescent="0.25">
      <c r="A95" s="31" t="s">
        <v>640</v>
      </c>
      <c r="B95" s="6" t="s">
        <v>488</v>
      </c>
      <c r="C95" s="6" t="s">
        <v>651</v>
      </c>
      <c r="D95" s="109">
        <v>2</v>
      </c>
      <c r="E95" s="109">
        <v>2</v>
      </c>
      <c r="F95" s="109">
        <v>2</v>
      </c>
      <c r="G95" s="109">
        <v>2</v>
      </c>
      <c r="H95" s="7">
        <v>8</v>
      </c>
      <c r="I95" s="8"/>
      <c r="J95" s="39"/>
      <c r="K95" s="8"/>
      <c r="L95" s="6"/>
      <c r="M95" s="6"/>
      <c r="N95" s="8"/>
      <c r="O95" s="6"/>
      <c r="T95" s="4" t="s">
        <v>102</v>
      </c>
      <c r="W95" s="11"/>
    </row>
    <row r="96" spans="1:23" x14ac:dyDescent="0.25">
      <c r="A96" s="31" t="s">
        <v>641</v>
      </c>
      <c r="B96" s="6" t="s">
        <v>490</v>
      </c>
      <c r="C96" s="6" t="s">
        <v>651</v>
      </c>
      <c r="D96" s="109">
        <v>2</v>
      </c>
      <c r="E96" s="109">
        <v>2</v>
      </c>
      <c r="F96" s="109">
        <v>2</v>
      </c>
      <c r="G96" s="109">
        <v>2</v>
      </c>
      <c r="H96" s="7">
        <v>8</v>
      </c>
      <c r="I96" s="8"/>
      <c r="J96" s="39"/>
      <c r="K96" s="8"/>
      <c r="L96" s="6"/>
      <c r="M96" s="6"/>
      <c r="N96" s="8"/>
      <c r="O96" s="6"/>
      <c r="T96" s="4" t="s">
        <v>103</v>
      </c>
      <c r="W96" s="11"/>
    </row>
    <row r="97" spans="1:23" x14ac:dyDescent="0.25">
      <c r="A97" s="31" t="s">
        <v>642</v>
      </c>
      <c r="B97" s="6" t="s">
        <v>492</v>
      </c>
      <c r="C97" s="6" t="s">
        <v>651</v>
      </c>
      <c r="D97" s="109">
        <v>20</v>
      </c>
      <c r="E97" s="109">
        <v>20</v>
      </c>
      <c r="F97" s="109">
        <v>20</v>
      </c>
      <c r="G97" s="109">
        <v>20</v>
      </c>
      <c r="H97" s="7">
        <v>80</v>
      </c>
      <c r="I97" s="8"/>
      <c r="J97" s="39"/>
      <c r="K97" s="8"/>
      <c r="L97" s="6"/>
      <c r="M97" s="6"/>
      <c r="N97" s="8"/>
      <c r="O97" s="6"/>
      <c r="T97" s="4" t="s">
        <v>104</v>
      </c>
      <c r="W97" s="11"/>
    </row>
    <row r="98" spans="1:23" x14ac:dyDescent="0.25">
      <c r="A98" s="31" t="s">
        <v>643</v>
      </c>
      <c r="B98" s="6" t="s">
        <v>494</v>
      </c>
      <c r="C98" s="6" t="s">
        <v>651</v>
      </c>
      <c r="D98" s="109">
        <v>2</v>
      </c>
      <c r="E98" s="109">
        <v>2</v>
      </c>
      <c r="F98" s="109">
        <v>2</v>
      </c>
      <c r="G98" s="109">
        <v>2</v>
      </c>
      <c r="H98" s="7">
        <v>8</v>
      </c>
      <c r="I98" s="8"/>
      <c r="J98" s="39"/>
      <c r="K98" s="8"/>
      <c r="L98" s="6"/>
      <c r="M98" s="6"/>
      <c r="N98" s="8"/>
      <c r="O98" s="6"/>
      <c r="T98" s="4" t="s">
        <v>105</v>
      </c>
      <c r="W98" s="11"/>
    </row>
    <row r="99" spans="1:23" x14ac:dyDescent="0.25">
      <c r="A99" s="31" t="s">
        <v>644</v>
      </c>
      <c r="B99" s="6" t="s">
        <v>496</v>
      </c>
      <c r="C99" s="6" t="s">
        <v>651</v>
      </c>
      <c r="D99" s="109">
        <v>2</v>
      </c>
      <c r="E99" s="109">
        <v>4</v>
      </c>
      <c r="F99" s="109">
        <v>2</v>
      </c>
      <c r="G99" s="109">
        <v>2</v>
      </c>
      <c r="H99" s="7">
        <v>10</v>
      </c>
      <c r="I99" s="8"/>
      <c r="J99" s="39"/>
      <c r="K99" s="8"/>
      <c r="L99" s="6"/>
      <c r="M99" s="6"/>
      <c r="N99" s="8"/>
      <c r="O99" s="6"/>
      <c r="T99" s="4" t="s">
        <v>106</v>
      </c>
      <c r="W99" s="11"/>
    </row>
    <row r="100" spans="1:23" x14ac:dyDescent="0.25">
      <c r="A100" s="31" t="s">
        <v>645</v>
      </c>
      <c r="B100" s="6" t="s">
        <v>498</v>
      </c>
      <c r="C100" s="6" t="s">
        <v>651</v>
      </c>
      <c r="D100" s="109">
        <v>20</v>
      </c>
      <c r="E100" s="109">
        <v>20</v>
      </c>
      <c r="F100" s="109">
        <v>20</v>
      </c>
      <c r="G100" s="109">
        <v>20</v>
      </c>
      <c r="H100" s="7">
        <v>80</v>
      </c>
      <c r="I100" s="8"/>
      <c r="J100" s="39"/>
      <c r="K100" s="8"/>
      <c r="L100" s="6"/>
      <c r="M100" s="6"/>
      <c r="N100" s="8"/>
      <c r="O100" s="6"/>
      <c r="T100" s="4" t="s">
        <v>107</v>
      </c>
      <c r="W100" s="11"/>
    </row>
    <row r="101" spans="1:23" x14ac:dyDescent="0.25">
      <c r="A101" s="31" t="s">
        <v>646</v>
      </c>
      <c r="B101" s="6" t="s">
        <v>500</v>
      </c>
      <c r="C101" s="6"/>
      <c r="D101" s="109"/>
      <c r="E101" s="109"/>
      <c r="F101" s="109"/>
      <c r="G101" s="109"/>
      <c r="H101" s="7"/>
      <c r="I101" s="8"/>
      <c r="J101" s="39"/>
      <c r="K101" s="8"/>
      <c r="L101" s="6"/>
      <c r="M101" s="6"/>
      <c r="N101" s="8"/>
      <c r="O101" s="6"/>
      <c r="T101" s="4" t="s">
        <v>108</v>
      </c>
      <c r="W101" s="11"/>
    </row>
    <row r="102" spans="1:23" x14ac:dyDescent="0.25">
      <c r="A102" s="31" t="s">
        <v>647</v>
      </c>
      <c r="B102" s="6" t="s">
        <v>502</v>
      </c>
      <c r="C102" s="6" t="s">
        <v>651</v>
      </c>
      <c r="D102" s="109">
        <v>10</v>
      </c>
      <c r="E102" s="109">
        <v>10</v>
      </c>
      <c r="F102" s="109">
        <v>10</v>
      </c>
      <c r="G102" s="109">
        <v>10</v>
      </c>
      <c r="H102" s="7">
        <v>40</v>
      </c>
      <c r="I102" s="8"/>
      <c r="J102" s="39"/>
      <c r="K102" s="8"/>
      <c r="L102" s="6"/>
      <c r="M102" s="6"/>
      <c r="N102" s="8"/>
      <c r="O102" s="6"/>
      <c r="T102" s="4" t="s">
        <v>109</v>
      </c>
      <c r="W102" s="11"/>
    </row>
    <row r="103" spans="1:23" x14ac:dyDescent="0.25">
      <c r="A103" s="6" t="s">
        <v>201</v>
      </c>
      <c r="B103" s="6" t="s">
        <v>503</v>
      </c>
      <c r="C103" s="6"/>
      <c r="D103" s="109"/>
      <c r="E103" s="109"/>
      <c r="F103" s="109"/>
      <c r="G103" s="109"/>
      <c r="H103" s="7"/>
      <c r="I103" s="8"/>
      <c r="J103" s="39"/>
      <c r="K103" s="8"/>
      <c r="L103" s="6"/>
      <c r="M103" s="6"/>
      <c r="N103" s="8"/>
      <c r="O103" s="6"/>
      <c r="T103" s="4" t="s">
        <v>110</v>
      </c>
      <c r="W103" s="11"/>
    </row>
    <row r="104" spans="1:23" x14ac:dyDescent="0.25">
      <c r="A104" s="6" t="s">
        <v>504</v>
      </c>
      <c r="B104" s="6" t="s">
        <v>505</v>
      </c>
      <c r="C104" s="6"/>
      <c r="D104" s="109"/>
      <c r="E104" s="109"/>
      <c r="F104" s="109"/>
      <c r="G104" s="109"/>
      <c r="H104" s="7"/>
      <c r="I104" s="8"/>
      <c r="J104" s="39"/>
      <c r="K104" s="8"/>
      <c r="L104" s="6"/>
      <c r="M104" s="6"/>
      <c r="N104" s="8"/>
      <c r="O104" s="6"/>
      <c r="T104" s="4" t="s">
        <v>111</v>
      </c>
      <c r="W104" s="11"/>
    </row>
    <row r="105" spans="1:23" x14ac:dyDescent="0.25">
      <c r="A105" s="6" t="s">
        <v>506</v>
      </c>
      <c r="B105" s="6" t="s">
        <v>507</v>
      </c>
      <c r="C105" s="6"/>
      <c r="D105" s="109"/>
      <c r="E105" s="109"/>
      <c r="F105" s="109"/>
      <c r="G105" s="109"/>
      <c r="H105" s="7"/>
      <c r="I105" s="8"/>
      <c r="J105" s="39"/>
      <c r="K105" s="8"/>
      <c r="L105" s="6"/>
      <c r="M105" s="6"/>
      <c r="N105" s="8"/>
      <c r="O105" s="6"/>
      <c r="T105" s="4" t="s">
        <v>112</v>
      </c>
      <c r="W105" s="11"/>
    </row>
    <row r="106" spans="1:23" x14ac:dyDescent="0.25">
      <c r="A106" s="6" t="s">
        <v>508</v>
      </c>
      <c r="B106" s="6" t="s">
        <v>509</v>
      </c>
      <c r="C106" s="6"/>
      <c r="D106" s="109"/>
      <c r="E106" s="109"/>
      <c r="F106" s="109"/>
      <c r="G106" s="109"/>
      <c r="H106" s="7"/>
      <c r="I106" s="8"/>
      <c r="J106" s="39"/>
      <c r="K106" s="8"/>
      <c r="L106" s="6"/>
      <c r="M106" s="6"/>
      <c r="N106" s="8"/>
      <c r="O106" s="6"/>
      <c r="T106" s="4" t="s">
        <v>113</v>
      </c>
      <c r="W106" s="11"/>
    </row>
    <row r="107" spans="1:23" x14ac:dyDescent="0.25">
      <c r="A107" s="6" t="s">
        <v>511</v>
      </c>
      <c r="B107" s="6" t="s">
        <v>512</v>
      </c>
      <c r="C107" s="6"/>
      <c r="D107" s="109"/>
      <c r="E107" s="109"/>
      <c r="F107" s="109"/>
      <c r="G107" s="109"/>
      <c r="H107" s="7"/>
      <c r="I107" s="8"/>
      <c r="J107" s="39"/>
      <c r="K107" s="8"/>
      <c r="L107" s="6"/>
      <c r="M107" s="6"/>
      <c r="N107" s="8"/>
      <c r="O107" s="6"/>
      <c r="T107" s="4" t="s">
        <v>114</v>
      </c>
      <c r="W107" s="11"/>
    </row>
    <row r="108" spans="1:23" x14ac:dyDescent="0.25">
      <c r="A108" s="6" t="s">
        <v>514</v>
      </c>
      <c r="B108" s="6" t="s">
        <v>515</v>
      </c>
      <c r="C108" s="6"/>
      <c r="D108" s="109"/>
      <c r="E108" s="109"/>
      <c r="F108" s="109"/>
      <c r="G108" s="109"/>
      <c r="H108" s="7"/>
      <c r="I108" s="8"/>
      <c r="J108" s="39"/>
      <c r="K108" s="8"/>
      <c r="L108" s="6"/>
      <c r="M108" s="6"/>
      <c r="N108" s="8"/>
      <c r="O108" s="6"/>
      <c r="T108" s="4" t="s">
        <v>115</v>
      </c>
      <c r="W108" s="11"/>
    </row>
    <row r="109" spans="1:23" x14ac:dyDescent="0.25">
      <c r="A109" s="6" t="s">
        <v>516</v>
      </c>
      <c r="B109" s="6" t="s">
        <v>517</v>
      </c>
      <c r="C109" s="6"/>
      <c r="D109" s="109"/>
      <c r="E109" s="109"/>
      <c r="F109" s="109"/>
      <c r="G109" s="109"/>
      <c r="H109" s="7"/>
      <c r="I109" s="8"/>
      <c r="J109" s="39"/>
      <c r="K109" s="8"/>
      <c r="L109" s="6"/>
      <c r="M109" s="6"/>
      <c r="N109" s="8"/>
      <c r="O109" s="6"/>
      <c r="T109" s="4" t="s">
        <v>116</v>
      </c>
      <c r="W109" s="11"/>
    </row>
    <row r="110" spans="1:23" x14ac:dyDescent="0.25">
      <c r="A110" s="6" t="s">
        <v>518</v>
      </c>
      <c r="B110" s="6" t="s">
        <v>519</v>
      </c>
      <c r="C110" s="6"/>
      <c r="D110" s="109"/>
      <c r="E110" s="109"/>
      <c r="F110" s="109"/>
      <c r="G110" s="109"/>
      <c r="H110" s="7"/>
      <c r="I110" s="8"/>
      <c r="J110" s="39"/>
      <c r="K110" s="8"/>
      <c r="L110" s="6"/>
      <c r="M110" s="6"/>
      <c r="N110" s="8"/>
      <c r="O110" s="6"/>
      <c r="T110" s="4" t="s">
        <v>117</v>
      </c>
      <c r="W110" s="11"/>
    </row>
    <row r="111" spans="1:23" x14ac:dyDescent="0.25">
      <c r="A111" s="6" t="s">
        <v>520</v>
      </c>
      <c r="B111" s="6" t="s">
        <v>521</v>
      </c>
      <c r="C111" s="6"/>
      <c r="D111" s="109"/>
      <c r="E111" s="109"/>
      <c r="F111" s="109"/>
      <c r="G111" s="109"/>
      <c r="H111" s="7"/>
      <c r="I111" s="8"/>
      <c r="J111" s="39"/>
      <c r="K111" s="8"/>
      <c r="L111" s="6"/>
      <c r="M111" s="6"/>
      <c r="N111" s="8"/>
      <c r="O111" s="6"/>
      <c r="T111" s="4" t="s">
        <v>118</v>
      </c>
      <c r="W111" s="11"/>
    </row>
    <row r="112" spans="1:23" x14ac:dyDescent="0.25">
      <c r="A112" s="6" t="s">
        <v>522</v>
      </c>
      <c r="B112" s="6" t="s">
        <v>523</v>
      </c>
      <c r="C112" s="6"/>
      <c r="D112" s="109"/>
      <c r="E112" s="109"/>
      <c r="F112" s="109"/>
      <c r="G112" s="109"/>
      <c r="H112" s="7"/>
      <c r="I112" s="8"/>
      <c r="J112" s="39"/>
      <c r="K112" s="8"/>
      <c r="L112" s="6"/>
      <c r="M112" s="6"/>
      <c r="N112" s="8"/>
      <c r="O112" s="6"/>
      <c r="T112" s="4" t="s">
        <v>119</v>
      </c>
      <c r="W112" s="11"/>
    </row>
    <row r="113" spans="1:23" x14ac:dyDescent="0.25">
      <c r="A113" s="6" t="s">
        <v>524</v>
      </c>
      <c r="B113" s="6" t="s">
        <v>525</v>
      </c>
      <c r="C113" s="6"/>
      <c r="D113" s="109"/>
      <c r="E113" s="109"/>
      <c r="F113" s="109"/>
      <c r="G113" s="109"/>
      <c r="H113" s="7"/>
      <c r="I113" s="8"/>
      <c r="J113" s="39"/>
      <c r="K113" s="8"/>
      <c r="L113" s="6"/>
      <c r="M113" s="6"/>
      <c r="N113" s="8"/>
      <c r="O113" s="6"/>
      <c r="T113" s="4" t="s">
        <v>120</v>
      </c>
      <c r="W113" s="11"/>
    </row>
    <row r="114" spans="1:23" x14ac:dyDescent="0.25">
      <c r="A114" s="6" t="s">
        <v>526</v>
      </c>
      <c r="B114" s="6" t="s">
        <v>527</v>
      </c>
      <c r="C114" s="6"/>
      <c r="D114" s="109"/>
      <c r="E114" s="109"/>
      <c r="F114" s="109"/>
      <c r="G114" s="109"/>
      <c r="H114" s="7"/>
      <c r="I114" s="8"/>
      <c r="J114" s="39"/>
      <c r="K114" s="8"/>
      <c r="L114" s="6"/>
      <c r="M114" s="6"/>
      <c r="N114" s="8"/>
      <c r="O114" s="6"/>
      <c r="T114" s="4" t="s">
        <v>121</v>
      </c>
      <c r="W114" s="11"/>
    </row>
    <row r="115" spans="1:23" x14ac:dyDescent="0.25">
      <c r="A115" s="6" t="s">
        <v>528</v>
      </c>
      <c r="B115" s="6" t="s">
        <v>529</v>
      </c>
      <c r="C115" s="6"/>
      <c r="D115" s="109"/>
      <c r="E115" s="109"/>
      <c r="F115" s="109"/>
      <c r="G115" s="109"/>
      <c r="H115" s="7"/>
      <c r="I115" s="8"/>
      <c r="J115" s="39"/>
      <c r="K115" s="8"/>
      <c r="L115" s="6"/>
      <c r="M115" s="6"/>
      <c r="N115" s="8"/>
      <c r="O115" s="6"/>
      <c r="T115" s="4"/>
      <c r="W115" s="11"/>
    </row>
    <row r="116" spans="1:23" x14ac:dyDescent="0.25">
      <c r="A116" s="6" t="s">
        <v>530</v>
      </c>
      <c r="B116" s="6" t="s">
        <v>531</v>
      </c>
      <c r="C116" s="6"/>
      <c r="D116" s="109"/>
      <c r="E116" s="109"/>
      <c r="F116" s="109"/>
      <c r="G116" s="109"/>
      <c r="H116" s="7"/>
      <c r="I116" s="8"/>
      <c r="J116" s="39"/>
      <c r="K116" s="8"/>
      <c r="L116" s="6"/>
      <c r="M116" s="6"/>
      <c r="N116" s="8"/>
      <c r="O116" s="6"/>
      <c r="T116" s="4"/>
      <c r="W116" s="11"/>
    </row>
    <row r="117" spans="1:23" x14ac:dyDescent="0.25">
      <c r="A117" s="6" t="s">
        <v>532</v>
      </c>
      <c r="B117" s="6" t="s">
        <v>533</v>
      </c>
      <c r="C117" s="6"/>
      <c r="D117" s="109"/>
      <c r="E117" s="109"/>
      <c r="F117" s="109"/>
      <c r="G117" s="109"/>
      <c r="H117" s="7"/>
      <c r="I117" s="8"/>
      <c r="J117" s="39"/>
      <c r="K117" s="8"/>
      <c r="L117" s="6"/>
      <c r="M117" s="6"/>
      <c r="N117" s="8"/>
      <c r="O117" s="6"/>
      <c r="T117" s="4"/>
      <c r="W117" s="11"/>
    </row>
    <row r="118" spans="1:23" x14ac:dyDescent="0.25">
      <c r="A118" s="6" t="s">
        <v>534</v>
      </c>
      <c r="B118" s="6" t="s">
        <v>535</v>
      </c>
      <c r="C118" s="6"/>
      <c r="D118" s="109"/>
      <c r="E118" s="109"/>
      <c r="F118" s="109"/>
      <c r="G118" s="109"/>
      <c r="H118" s="7"/>
      <c r="I118" s="8"/>
      <c r="J118" s="39"/>
      <c r="K118" s="8"/>
      <c r="L118" s="6"/>
      <c r="M118" s="6"/>
      <c r="N118" s="8"/>
      <c r="O118" s="6"/>
      <c r="T118" s="4" t="s">
        <v>122</v>
      </c>
    </row>
    <row r="119" spans="1:23" x14ac:dyDescent="0.25">
      <c r="A119" s="6" t="s">
        <v>536</v>
      </c>
      <c r="B119" s="6" t="s">
        <v>537</v>
      </c>
      <c r="C119" s="6"/>
      <c r="D119" s="109"/>
      <c r="E119" s="109"/>
      <c r="F119" s="109"/>
      <c r="G119" s="109"/>
      <c r="H119" s="7"/>
      <c r="I119" s="8"/>
      <c r="J119" s="39"/>
      <c r="K119" s="8"/>
      <c r="L119" s="6"/>
      <c r="M119" s="6"/>
      <c r="N119" s="8"/>
      <c r="O119" s="6"/>
      <c r="T119" s="4" t="s">
        <v>123</v>
      </c>
    </row>
    <row r="120" spans="1:23" x14ac:dyDescent="0.25">
      <c r="A120" s="6" t="s">
        <v>538</v>
      </c>
      <c r="B120" s="6" t="s">
        <v>539</v>
      </c>
      <c r="C120" s="6"/>
      <c r="D120" s="109"/>
      <c r="E120" s="109"/>
      <c r="F120" s="109"/>
      <c r="G120" s="109"/>
      <c r="H120" s="7"/>
      <c r="I120" s="8"/>
      <c r="J120" s="39"/>
      <c r="K120" s="8"/>
      <c r="L120" s="6"/>
      <c r="M120" s="6"/>
      <c r="N120" s="8"/>
      <c r="O120" s="6"/>
      <c r="T120" s="4" t="s">
        <v>124</v>
      </c>
    </row>
    <row r="121" spans="1:23" x14ac:dyDescent="0.25">
      <c r="A121" s="6" t="s">
        <v>540</v>
      </c>
      <c r="B121" s="6" t="s">
        <v>541</v>
      </c>
      <c r="C121" s="6"/>
      <c r="D121" s="109"/>
      <c r="E121" s="109"/>
      <c r="F121" s="109"/>
      <c r="G121" s="109"/>
      <c r="H121" s="7"/>
      <c r="I121" s="8"/>
      <c r="J121" s="39"/>
      <c r="K121" s="8"/>
      <c r="L121" s="6"/>
      <c r="M121" s="6"/>
      <c r="N121" s="8"/>
      <c r="O121" s="6"/>
      <c r="T121" s="4"/>
    </row>
    <row r="122" spans="1:23" x14ac:dyDescent="0.25">
      <c r="A122" s="6" t="s">
        <v>542</v>
      </c>
      <c r="B122" s="6" t="s">
        <v>543</v>
      </c>
      <c r="C122" s="6" t="s">
        <v>651</v>
      </c>
      <c r="D122" s="109">
        <v>1</v>
      </c>
      <c r="E122" s="109">
        <v>1</v>
      </c>
      <c r="F122" s="109">
        <v>1</v>
      </c>
      <c r="G122" s="109">
        <v>1</v>
      </c>
      <c r="H122" s="7">
        <v>4</v>
      </c>
      <c r="I122" s="8"/>
      <c r="J122" s="39"/>
      <c r="K122" s="8"/>
      <c r="L122" s="6"/>
      <c r="M122" s="6"/>
      <c r="N122" s="8"/>
      <c r="O122" s="6"/>
      <c r="T122" s="4"/>
    </row>
    <row r="123" spans="1:23" x14ac:dyDescent="0.25">
      <c r="A123" s="6" t="s">
        <v>544</v>
      </c>
      <c r="B123" s="6" t="s">
        <v>545</v>
      </c>
      <c r="C123" s="6"/>
      <c r="D123" s="109"/>
      <c r="E123" s="109"/>
      <c r="F123" s="109"/>
      <c r="G123" s="109"/>
      <c r="H123" s="7"/>
      <c r="I123" s="8"/>
      <c r="J123" s="39"/>
      <c r="K123" s="8"/>
      <c r="L123" s="6"/>
      <c r="M123" s="6"/>
      <c r="N123" s="8"/>
      <c r="O123" s="6"/>
      <c r="T123" s="4" t="s">
        <v>125</v>
      </c>
    </row>
    <row r="124" spans="1:23" x14ac:dyDescent="0.25">
      <c r="A124" s="6" t="s">
        <v>546</v>
      </c>
      <c r="B124" s="6" t="s">
        <v>547</v>
      </c>
      <c r="C124" s="6"/>
      <c r="D124" s="109"/>
      <c r="E124" s="109"/>
      <c r="F124" s="109"/>
      <c r="G124" s="109"/>
      <c r="H124" s="7"/>
      <c r="I124" s="8"/>
      <c r="J124" s="39"/>
      <c r="K124" s="8"/>
      <c r="L124" s="6"/>
      <c r="M124" s="6"/>
      <c r="N124" s="8"/>
      <c r="O124" s="6"/>
      <c r="T124" s="4"/>
    </row>
    <row r="125" spans="1:23" x14ac:dyDescent="0.25">
      <c r="A125" s="6" t="s">
        <v>548</v>
      </c>
      <c r="B125" s="6" t="s">
        <v>549</v>
      </c>
      <c r="C125" s="6"/>
      <c r="D125" s="109"/>
      <c r="E125" s="109"/>
      <c r="F125" s="109"/>
      <c r="G125" s="109"/>
      <c r="H125" s="7"/>
      <c r="I125" s="8"/>
      <c r="J125" s="39"/>
      <c r="K125" s="8"/>
      <c r="L125" s="6"/>
      <c r="M125" s="6"/>
      <c r="N125" s="8"/>
      <c r="O125" s="6"/>
      <c r="T125" s="4" t="s">
        <v>126</v>
      </c>
    </row>
    <row r="126" spans="1:23" x14ac:dyDescent="0.25">
      <c r="A126" s="6" t="s">
        <v>550</v>
      </c>
      <c r="B126" s="6" t="s">
        <v>551</v>
      </c>
      <c r="C126" s="6"/>
      <c r="D126" s="109"/>
      <c r="E126" s="109"/>
      <c r="F126" s="109"/>
      <c r="G126" s="109"/>
      <c r="H126" s="7"/>
      <c r="I126" s="8"/>
      <c r="J126" s="39"/>
      <c r="K126" s="8"/>
      <c r="L126" s="6"/>
      <c r="M126" s="6"/>
      <c r="N126" s="8"/>
      <c r="O126" s="6"/>
      <c r="T126" s="4" t="s">
        <v>127</v>
      </c>
    </row>
    <row r="127" spans="1:23" x14ac:dyDescent="0.25">
      <c r="A127" s="6" t="s">
        <v>552</v>
      </c>
      <c r="B127" s="6" t="s">
        <v>553</v>
      </c>
      <c r="C127" s="6"/>
      <c r="D127" s="109"/>
      <c r="E127" s="109"/>
      <c r="F127" s="109"/>
      <c r="G127" s="109"/>
      <c r="H127" s="7"/>
      <c r="I127" s="8"/>
      <c r="J127" s="39"/>
      <c r="K127" s="8"/>
      <c r="L127" s="6"/>
      <c r="M127" s="6"/>
      <c r="N127" s="8"/>
      <c r="O127" s="6"/>
      <c r="T127" s="4" t="s">
        <v>128</v>
      </c>
    </row>
    <row r="128" spans="1:23" x14ac:dyDescent="0.25">
      <c r="A128" s="6" t="s">
        <v>554</v>
      </c>
      <c r="B128" s="6" t="s">
        <v>555</v>
      </c>
      <c r="C128" s="6"/>
      <c r="D128" s="109"/>
      <c r="E128" s="109"/>
      <c r="F128" s="109"/>
      <c r="G128" s="109"/>
      <c r="H128" s="7"/>
      <c r="I128" s="8"/>
      <c r="J128" s="39"/>
      <c r="K128" s="8"/>
      <c r="L128" s="6"/>
      <c r="M128" s="6"/>
      <c r="N128" s="8"/>
      <c r="O128" s="6"/>
      <c r="T128" s="4" t="s">
        <v>129</v>
      </c>
    </row>
    <row r="129" spans="1:20" x14ac:dyDescent="0.25">
      <c r="A129" s="29" t="s">
        <v>556</v>
      </c>
      <c r="B129" s="29" t="s">
        <v>557</v>
      </c>
      <c r="C129" s="6"/>
      <c r="D129" s="109"/>
      <c r="E129" s="109"/>
      <c r="F129" s="109"/>
      <c r="G129" s="109"/>
      <c r="H129" s="7"/>
      <c r="I129" s="30"/>
      <c r="J129" s="39"/>
      <c r="K129" s="30"/>
      <c r="L129" s="29"/>
      <c r="M129" s="29"/>
      <c r="N129" s="30"/>
      <c r="O129" s="29"/>
      <c r="T129" s="4" t="s">
        <v>130</v>
      </c>
    </row>
    <row r="130" spans="1:20" x14ac:dyDescent="0.25">
      <c r="A130" s="31" t="s">
        <v>558</v>
      </c>
      <c r="B130" s="35" t="s">
        <v>559</v>
      </c>
      <c r="C130" s="6"/>
      <c r="D130" s="109"/>
      <c r="E130" s="109"/>
      <c r="F130" s="109"/>
      <c r="G130" s="109"/>
      <c r="H130" s="7"/>
      <c r="I130" s="32"/>
      <c r="J130" s="39"/>
      <c r="K130" s="8"/>
      <c r="L130" s="6"/>
      <c r="M130" s="6"/>
      <c r="N130" s="8"/>
      <c r="O130" s="6"/>
      <c r="T130" s="4" t="s">
        <v>131</v>
      </c>
    </row>
    <row r="131" spans="1:20" x14ac:dyDescent="0.25">
      <c r="A131" s="6" t="s">
        <v>560</v>
      </c>
      <c r="B131" s="6" t="s">
        <v>561</v>
      </c>
      <c r="C131" s="6"/>
      <c r="D131" s="109"/>
      <c r="E131" s="109"/>
      <c r="F131" s="109"/>
      <c r="G131" s="109"/>
      <c r="H131" s="7"/>
      <c r="I131" s="8"/>
      <c r="J131" s="39"/>
      <c r="K131" s="8"/>
      <c r="L131" s="6"/>
      <c r="M131" s="6"/>
      <c r="N131" s="8"/>
      <c r="O131" s="6"/>
      <c r="T131" s="4" t="s">
        <v>132</v>
      </c>
    </row>
    <row r="132" spans="1:20" x14ac:dyDescent="0.25">
      <c r="A132" s="6" t="s">
        <v>562</v>
      </c>
      <c r="B132" s="6" t="s">
        <v>563</v>
      </c>
      <c r="C132" s="6"/>
      <c r="D132" s="109"/>
      <c r="E132" s="109"/>
      <c r="F132" s="109"/>
      <c r="G132" s="109"/>
      <c r="H132" s="7"/>
      <c r="I132" s="8"/>
      <c r="J132" s="39"/>
      <c r="K132" s="8"/>
      <c r="L132" s="6"/>
      <c r="M132" s="6"/>
      <c r="N132" s="8"/>
      <c r="O132" s="6"/>
      <c r="T132" s="4" t="s">
        <v>133</v>
      </c>
    </row>
    <row r="133" spans="1:20" x14ac:dyDescent="0.25">
      <c r="A133" s="6" t="s">
        <v>564</v>
      </c>
      <c r="B133" s="6" t="s">
        <v>565</v>
      </c>
      <c r="C133" s="6"/>
      <c r="D133" s="109"/>
      <c r="E133" s="109"/>
      <c r="F133" s="109"/>
      <c r="G133" s="109"/>
      <c r="H133" s="7"/>
      <c r="I133" s="8"/>
      <c r="J133" s="39"/>
      <c r="K133" s="8"/>
      <c r="L133" s="6"/>
      <c r="M133" s="6"/>
      <c r="N133" s="8"/>
      <c r="O133" s="6"/>
      <c r="T133" s="4" t="s">
        <v>134</v>
      </c>
    </row>
    <row r="134" spans="1:20" x14ac:dyDescent="0.25">
      <c r="A134" s="31" t="s">
        <v>566</v>
      </c>
      <c r="B134" s="31" t="s">
        <v>567</v>
      </c>
      <c r="C134" s="6"/>
      <c r="D134" s="109"/>
      <c r="E134" s="109"/>
      <c r="F134" s="109"/>
      <c r="G134" s="109"/>
      <c r="H134" s="7"/>
      <c r="I134" s="32"/>
      <c r="J134" s="39"/>
      <c r="K134" s="8"/>
      <c r="L134" s="6"/>
      <c r="M134" s="6"/>
      <c r="N134" s="8"/>
      <c r="O134" s="6"/>
      <c r="T134" s="4"/>
    </row>
    <row r="135" spans="1:20" x14ac:dyDescent="0.25">
      <c r="A135" s="6" t="s">
        <v>568</v>
      </c>
      <c r="B135" s="6" t="s">
        <v>569</v>
      </c>
      <c r="C135" s="6"/>
      <c r="D135" s="109"/>
      <c r="E135" s="109"/>
      <c r="F135" s="109"/>
      <c r="G135" s="109"/>
      <c r="H135" s="7"/>
      <c r="I135" s="8"/>
      <c r="J135" s="39"/>
      <c r="K135" s="8"/>
      <c r="L135" s="6"/>
      <c r="M135" s="6"/>
      <c r="N135" s="8"/>
      <c r="O135" s="6"/>
      <c r="T135" s="4" t="s">
        <v>135</v>
      </c>
    </row>
    <row r="136" spans="1:20" x14ac:dyDescent="0.25">
      <c r="A136" s="6" t="s">
        <v>570</v>
      </c>
      <c r="B136" s="6" t="s">
        <v>571</v>
      </c>
      <c r="C136" s="6" t="s">
        <v>651</v>
      </c>
      <c r="D136" s="109">
        <v>5</v>
      </c>
      <c r="E136" s="109">
        <v>2</v>
      </c>
      <c r="F136" s="109">
        <v>5</v>
      </c>
      <c r="G136" s="109">
        <v>2</v>
      </c>
      <c r="H136" s="7">
        <v>14</v>
      </c>
      <c r="I136" s="8"/>
      <c r="J136" s="39"/>
      <c r="K136" s="8"/>
      <c r="L136" s="6"/>
      <c r="M136" s="6"/>
      <c r="N136" s="8"/>
      <c r="O136" s="6"/>
      <c r="T136" s="4" t="s">
        <v>136</v>
      </c>
    </row>
    <row r="137" spans="1:20" x14ac:dyDescent="0.25">
      <c r="A137" s="29" t="s">
        <v>225</v>
      </c>
      <c r="B137" s="29" t="s">
        <v>572</v>
      </c>
      <c r="C137" s="6"/>
      <c r="D137" s="109"/>
      <c r="E137" s="109"/>
      <c r="F137" s="109"/>
      <c r="G137" s="109"/>
      <c r="H137" s="7"/>
      <c r="I137" s="30"/>
      <c r="J137" s="39"/>
      <c r="K137" s="30"/>
      <c r="L137" s="29"/>
      <c r="M137" s="29"/>
      <c r="N137" s="30"/>
      <c r="O137" s="29"/>
      <c r="T137" s="4" t="s">
        <v>137</v>
      </c>
    </row>
    <row r="138" spans="1:20" x14ac:dyDescent="0.25">
      <c r="A138" s="6" t="s">
        <v>573</v>
      </c>
      <c r="B138" s="6" t="s">
        <v>574</v>
      </c>
      <c r="C138" s="6" t="s">
        <v>650</v>
      </c>
      <c r="D138" s="109">
        <v>20</v>
      </c>
      <c r="E138" s="109">
        <v>20</v>
      </c>
      <c r="F138" s="109">
        <v>20</v>
      </c>
      <c r="G138" s="109">
        <v>20</v>
      </c>
      <c r="H138" s="7">
        <v>80</v>
      </c>
      <c r="I138" s="8"/>
      <c r="J138" s="39"/>
      <c r="K138" s="8"/>
      <c r="L138" s="6"/>
      <c r="M138" s="6"/>
      <c r="N138" s="8"/>
      <c r="O138" s="6"/>
      <c r="T138" s="4" t="s">
        <v>138</v>
      </c>
    </row>
    <row r="139" spans="1:20" x14ac:dyDescent="0.25">
      <c r="A139" s="6" t="s">
        <v>575</v>
      </c>
      <c r="B139" s="6" t="s">
        <v>576</v>
      </c>
      <c r="C139" s="6"/>
      <c r="D139" s="109"/>
      <c r="E139" s="109"/>
      <c r="F139" s="109"/>
      <c r="G139" s="109"/>
      <c r="H139" s="7"/>
      <c r="I139" s="8"/>
      <c r="J139" s="39"/>
      <c r="K139" s="8"/>
      <c r="L139" s="6"/>
      <c r="M139" s="6"/>
      <c r="N139" s="8"/>
      <c r="O139" s="6"/>
      <c r="T139" s="4" t="s">
        <v>139</v>
      </c>
    </row>
    <row r="140" spans="1:20" x14ac:dyDescent="0.25">
      <c r="A140" s="6" t="s">
        <v>577</v>
      </c>
      <c r="B140" s="6" t="s">
        <v>578</v>
      </c>
      <c r="C140" s="6"/>
      <c r="D140" s="109"/>
      <c r="E140" s="109"/>
      <c r="F140" s="109"/>
      <c r="G140" s="109"/>
      <c r="H140" s="7"/>
      <c r="I140" s="8"/>
      <c r="J140" s="39"/>
      <c r="K140" s="8"/>
      <c r="L140" s="6"/>
      <c r="M140" s="6"/>
      <c r="N140" s="8"/>
      <c r="O140" s="6"/>
      <c r="T140" s="4" t="s">
        <v>140</v>
      </c>
    </row>
    <row r="141" spans="1:20" x14ac:dyDescent="0.25">
      <c r="A141" s="6" t="s">
        <v>579</v>
      </c>
      <c r="B141" s="6" t="s">
        <v>580</v>
      </c>
      <c r="C141" s="6"/>
      <c r="D141" s="109"/>
      <c r="E141" s="109"/>
      <c r="F141" s="109"/>
      <c r="G141" s="109"/>
      <c r="H141" s="7"/>
      <c r="I141" s="8"/>
      <c r="J141" s="39"/>
      <c r="K141" s="8"/>
      <c r="L141" s="6"/>
      <c r="M141" s="6"/>
      <c r="N141" s="8"/>
      <c r="O141" s="6"/>
      <c r="T141" s="4"/>
    </row>
    <row r="142" spans="1:20" x14ac:dyDescent="0.25">
      <c r="A142" s="6" t="s">
        <v>581</v>
      </c>
      <c r="B142" s="6" t="s">
        <v>582</v>
      </c>
      <c r="C142" s="6"/>
      <c r="D142" s="109"/>
      <c r="E142" s="109"/>
      <c r="F142" s="109"/>
      <c r="G142" s="109"/>
      <c r="H142" s="7"/>
      <c r="I142" s="8"/>
      <c r="J142" s="39"/>
      <c r="K142" s="8"/>
      <c r="L142" s="6"/>
      <c r="M142" s="6"/>
      <c r="N142" s="8"/>
      <c r="O142" s="6"/>
      <c r="T142" s="4" t="s">
        <v>141</v>
      </c>
    </row>
    <row r="143" spans="1:20" x14ac:dyDescent="0.25">
      <c r="A143" s="29" t="s">
        <v>250</v>
      </c>
      <c r="B143" s="29" t="s">
        <v>583</v>
      </c>
      <c r="C143" s="6"/>
      <c r="D143" s="109"/>
      <c r="E143" s="109"/>
      <c r="F143" s="109"/>
      <c r="G143" s="109"/>
      <c r="H143" s="7"/>
      <c r="I143" s="30"/>
      <c r="J143" s="39"/>
      <c r="K143" s="30"/>
      <c r="L143" s="29"/>
      <c r="M143" s="29"/>
      <c r="N143" s="30"/>
      <c r="O143" s="29"/>
      <c r="T143" s="4" t="s">
        <v>142</v>
      </c>
    </row>
    <row r="144" spans="1:20" x14ac:dyDescent="0.25">
      <c r="A144" s="6" t="s">
        <v>258</v>
      </c>
      <c r="B144" s="6" t="s">
        <v>584</v>
      </c>
      <c r="C144" s="6"/>
      <c r="D144" s="109"/>
      <c r="E144" s="109"/>
      <c r="F144" s="109"/>
      <c r="G144" s="109"/>
      <c r="H144" s="7"/>
      <c r="I144" s="8"/>
      <c r="J144" s="39"/>
      <c r="K144" s="8"/>
      <c r="L144" s="6"/>
      <c r="M144" s="6"/>
      <c r="N144" s="8"/>
      <c r="O144" s="6"/>
      <c r="T144" s="4" t="s">
        <v>143</v>
      </c>
    </row>
    <row r="145" spans="1:20" x14ac:dyDescent="0.25">
      <c r="A145" s="6" t="s">
        <v>586</v>
      </c>
      <c r="B145" s="6" t="s">
        <v>587</v>
      </c>
      <c r="C145" s="6"/>
      <c r="D145" s="109"/>
      <c r="E145" s="109"/>
      <c r="F145" s="109"/>
      <c r="G145" s="109"/>
      <c r="H145" s="7"/>
      <c r="I145" s="8"/>
      <c r="J145" s="39"/>
      <c r="K145" s="8"/>
      <c r="L145" s="6"/>
      <c r="M145" s="6"/>
      <c r="N145" s="8"/>
      <c r="O145" s="6"/>
      <c r="T145" s="4" t="s">
        <v>144</v>
      </c>
    </row>
    <row r="146" spans="1:20" x14ac:dyDescent="0.25">
      <c r="A146" s="6" t="s">
        <v>297</v>
      </c>
      <c r="B146" s="6" t="s">
        <v>588</v>
      </c>
      <c r="C146" s="6"/>
      <c r="D146" s="109"/>
      <c r="E146" s="109"/>
      <c r="F146" s="109"/>
      <c r="G146" s="109"/>
      <c r="H146" s="7"/>
      <c r="I146" s="8"/>
      <c r="J146" s="39"/>
      <c r="K146" s="8"/>
      <c r="L146" s="6"/>
      <c r="M146" s="6"/>
      <c r="N146" s="8"/>
      <c r="O146" s="6"/>
      <c r="T146" s="4" t="s">
        <v>145</v>
      </c>
    </row>
    <row r="147" spans="1:20" x14ac:dyDescent="0.25">
      <c r="A147" s="6" t="s">
        <v>298</v>
      </c>
      <c r="B147" s="6" t="s">
        <v>589</v>
      </c>
      <c r="C147" s="6"/>
      <c r="D147" s="109"/>
      <c r="E147" s="109"/>
      <c r="F147" s="109"/>
      <c r="G147" s="109"/>
      <c r="H147" s="7"/>
      <c r="I147" s="8"/>
      <c r="J147" s="39"/>
      <c r="K147" s="8"/>
      <c r="L147" s="6"/>
      <c r="M147" s="6"/>
      <c r="N147" s="8"/>
      <c r="O147" s="6"/>
      <c r="T147" s="4"/>
    </row>
    <row r="148" spans="1:20" s="40" customFormat="1" x14ac:dyDescent="0.25">
      <c r="A148" s="38" t="s">
        <v>648</v>
      </c>
      <c r="B148" s="38" t="s">
        <v>626</v>
      </c>
      <c r="C148" s="6"/>
      <c r="D148" s="109"/>
      <c r="E148" s="109"/>
      <c r="F148" s="109"/>
      <c r="G148" s="109"/>
      <c r="H148" s="7"/>
      <c r="I148" s="39"/>
      <c r="J148" s="39"/>
      <c r="K148" s="39"/>
      <c r="L148" s="38"/>
      <c r="M148" s="38"/>
      <c r="N148" s="39"/>
      <c r="O148" s="38"/>
      <c r="T148" s="4" t="s">
        <v>146</v>
      </c>
    </row>
    <row r="149" spans="1:20" x14ac:dyDescent="0.25">
      <c r="A149" s="6" t="s">
        <v>307</v>
      </c>
      <c r="B149" s="6" t="s">
        <v>590</v>
      </c>
      <c r="C149" s="6"/>
      <c r="D149" s="109"/>
      <c r="E149" s="109"/>
      <c r="F149" s="109"/>
      <c r="G149" s="109"/>
      <c r="H149" s="7"/>
      <c r="I149" s="8"/>
      <c r="J149" s="39"/>
      <c r="K149" s="8"/>
      <c r="L149" s="6"/>
      <c r="M149" s="6"/>
      <c r="N149" s="8"/>
      <c r="O149" s="6"/>
      <c r="T149" s="4" t="s">
        <v>147</v>
      </c>
    </row>
    <row r="150" spans="1:20" s="40" customFormat="1" x14ac:dyDescent="0.25">
      <c r="A150" s="38" t="s">
        <v>308</v>
      </c>
      <c r="B150" s="38" t="s">
        <v>591</v>
      </c>
      <c r="C150" s="6"/>
      <c r="D150" s="109"/>
      <c r="E150" s="109"/>
      <c r="F150" s="109"/>
      <c r="G150" s="109"/>
      <c r="H150" s="7"/>
      <c r="I150" s="39"/>
      <c r="J150" s="39"/>
      <c r="K150" s="39"/>
      <c r="L150" s="38"/>
      <c r="M150" s="38"/>
      <c r="N150" s="39"/>
      <c r="O150" s="38"/>
      <c r="T150" s="4" t="s">
        <v>148</v>
      </c>
    </row>
    <row r="151" spans="1:20" s="40" customFormat="1" x14ac:dyDescent="0.25">
      <c r="A151" s="38" t="s">
        <v>316</v>
      </c>
      <c r="B151" s="38" t="s">
        <v>621</v>
      </c>
      <c r="C151" s="6"/>
      <c r="D151" s="109"/>
      <c r="E151" s="109"/>
      <c r="F151" s="109"/>
      <c r="G151" s="109"/>
      <c r="H151" s="7"/>
      <c r="I151" s="39"/>
      <c r="J151" s="39"/>
      <c r="K151" s="39"/>
      <c r="L151" s="38"/>
      <c r="M151" s="38"/>
      <c r="N151" s="39"/>
      <c r="O151" s="38"/>
      <c r="T151" s="4" t="s">
        <v>149</v>
      </c>
    </row>
    <row r="152" spans="1:20" s="40" customFormat="1" x14ac:dyDescent="0.25">
      <c r="A152" s="38" t="s">
        <v>321</v>
      </c>
      <c r="B152" s="38" t="s">
        <v>592</v>
      </c>
      <c r="C152" s="6"/>
      <c r="D152" s="109"/>
      <c r="E152" s="109"/>
      <c r="F152" s="109"/>
      <c r="G152" s="109"/>
      <c r="H152" s="7"/>
      <c r="I152" s="39"/>
      <c r="J152" s="39"/>
      <c r="K152" s="39"/>
      <c r="L152" s="38"/>
      <c r="M152" s="38"/>
      <c r="N152" s="39"/>
      <c r="O152" s="38"/>
      <c r="T152" s="4" t="s">
        <v>150</v>
      </c>
    </row>
    <row r="153" spans="1:20" x14ac:dyDescent="0.25">
      <c r="A153" s="6" t="s">
        <v>327</v>
      </c>
      <c r="B153" s="6" t="s">
        <v>593</v>
      </c>
      <c r="C153" s="6"/>
      <c r="D153" s="109"/>
      <c r="E153" s="109"/>
      <c r="F153" s="109"/>
      <c r="G153" s="109"/>
      <c r="H153" s="7"/>
      <c r="I153" s="8"/>
      <c r="J153" s="39"/>
      <c r="K153" s="8"/>
      <c r="L153" s="6"/>
      <c r="M153" s="6"/>
      <c r="N153" s="8"/>
      <c r="O153" s="6"/>
      <c r="T153" s="4" t="s">
        <v>151</v>
      </c>
    </row>
    <row r="154" spans="1:20" x14ac:dyDescent="0.25">
      <c r="A154" s="6" t="s">
        <v>328</v>
      </c>
      <c r="B154" s="6" t="s">
        <v>594</v>
      </c>
      <c r="C154" s="6"/>
      <c r="D154" s="109"/>
      <c r="E154" s="109"/>
      <c r="F154" s="109"/>
      <c r="G154" s="109"/>
      <c r="H154" s="7"/>
      <c r="I154" s="8"/>
      <c r="J154" s="39"/>
      <c r="K154" s="8"/>
      <c r="L154" s="6"/>
      <c r="M154" s="6"/>
      <c r="N154" s="8"/>
      <c r="O154" s="6"/>
      <c r="T154" s="4" t="s">
        <v>152</v>
      </c>
    </row>
    <row r="155" spans="1:20" s="40" customFormat="1" x14ac:dyDescent="0.25">
      <c r="A155" s="38" t="s">
        <v>333</v>
      </c>
      <c r="B155" s="38" t="s">
        <v>595</v>
      </c>
      <c r="C155" s="6"/>
      <c r="D155" s="109"/>
      <c r="E155" s="109"/>
      <c r="F155" s="109"/>
      <c r="G155" s="109"/>
      <c r="H155" s="7"/>
      <c r="I155" s="39"/>
      <c r="J155" s="39"/>
      <c r="K155" s="39"/>
      <c r="L155" s="38"/>
      <c r="M155" s="38"/>
      <c r="N155" s="39"/>
      <c r="O155" s="38"/>
      <c r="T155" s="4" t="s">
        <v>153</v>
      </c>
    </row>
    <row r="156" spans="1:20" x14ac:dyDescent="0.25">
      <c r="A156" s="6" t="s">
        <v>596</v>
      </c>
      <c r="B156" s="6" t="s">
        <v>597</v>
      </c>
      <c r="C156" s="6"/>
      <c r="D156" s="109"/>
      <c r="E156" s="109"/>
      <c r="F156" s="109"/>
      <c r="G156" s="109"/>
      <c r="H156" s="7"/>
      <c r="I156" s="8"/>
      <c r="J156" s="39"/>
      <c r="K156" s="8"/>
      <c r="L156" s="6"/>
      <c r="M156" s="6"/>
      <c r="N156" s="8"/>
      <c r="O156" s="6"/>
      <c r="T156" s="4" t="s">
        <v>154</v>
      </c>
    </row>
    <row r="157" spans="1:20" x14ac:dyDescent="0.25">
      <c r="A157" s="11"/>
      <c r="B157" s="11"/>
      <c r="C157" s="11"/>
      <c r="D157" s="11"/>
      <c r="E157" s="11"/>
      <c r="F157" s="11"/>
      <c r="G157" s="11"/>
      <c r="H157" s="49"/>
      <c r="I157" s="42"/>
      <c r="J157" s="42"/>
      <c r="K157" s="42"/>
      <c r="L157" s="11"/>
      <c r="M157" s="11"/>
      <c r="N157" s="42"/>
      <c r="O157" s="51"/>
      <c r="T157" s="4" t="s">
        <v>155</v>
      </c>
    </row>
    <row r="158" spans="1:20" x14ac:dyDescent="0.25">
      <c r="O158" s="1"/>
      <c r="T158" s="4" t="s">
        <v>156</v>
      </c>
    </row>
    <row r="159" spans="1:20" x14ac:dyDescent="0.25">
      <c r="O159" s="1"/>
      <c r="T159" s="4" t="s">
        <v>157</v>
      </c>
    </row>
    <row r="160" spans="1:20" x14ac:dyDescent="0.25">
      <c r="O160" s="1"/>
      <c r="T160" s="4" t="s">
        <v>158</v>
      </c>
    </row>
    <row r="161" spans="15:20" x14ac:dyDescent="0.25">
      <c r="O161" s="1"/>
      <c r="T161" s="4" t="s">
        <v>159</v>
      </c>
    </row>
    <row r="162" spans="15:20" x14ac:dyDescent="0.25">
      <c r="O162" s="1"/>
      <c r="T162" s="4" t="s">
        <v>160</v>
      </c>
    </row>
    <row r="163" spans="15:20" x14ac:dyDescent="0.25">
      <c r="O163" s="1"/>
      <c r="T163" s="4" t="s">
        <v>161</v>
      </c>
    </row>
    <row r="164" spans="15:20" x14ac:dyDescent="0.25">
      <c r="O164" s="1"/>
      <c r="T164" s="4" t="s">
        <v>162</v>
      </c>
    </row>
    <row r="165" spans="15:20" x14ac:dyDescent="0.25">
      <c r="O165" s="1"/>
      <c r="T165" s="4" t="s">
        <v>163</v>
      </c>
    </row>
    <row r="166" spans="15:20" x14ac:dyDescent="0.25">
      <c r="O166" s="1"/>
      <c r="T166" s="4" t="s">
        <v>164</v>
      </c>
    </row>
    <row r="167" spans="15:20" x14ac:dyDescent="0.25">
      <c r="O167" s="1"/>
      <c r="T167" s="4" t="s">
        <v>165</v>
      </c>
    </row>
    <row r="168" spans="15:20" x14ac:dyDescent="0.25">
      <c r="O168" s="1"/>
      <c r="T168" s="4" t="s">
        <v>166</v>
      </c>
    </row>
    <row r="169" spans="15:20" x14ac:dyDescent="0.25">
      <c r="O169" s="1"/>
      <c r="T169" s="4" t="s">
        <v>167</v>
      </c>
    </row>
    <row r="170" spans="15:20" x14ac:dyDescent="0.25">
      <c r="O170" s="1"/>
      <c r="T170" s="4" t="s">
        <v>168</v>
      </c>
    </row>
    <row r="171" spans="15:20" x14ac:dyDescent="0.25">
      <c r="O171" s="1"/>
      <c r="T171" s="4" t="s">
        <v>169</v>
      </c>
    </row>
    <row r="172" spans="15:20" x14ac:dyDescent="0.25">
      <c r="O172" s="1"/>
      <c r="T172" s="4" t="s">
        <v>170</v>
      </c>
    </row>
    <row r="173" spans="15:20" x14ac:dyDescent="0.25">
      <c r="O173" s="1"/>
      <c r="T173" s="4" t="s">
        <v>171</v>
      </c>
    </row>
    <row r="174" spans="15:20" x14ac:dyDescent="0.25">
      <c r="O174" s="1"/>
      <c r="T174" s="4" t="s">
        <v>172</v>
      </c>
    </row>
    <row r="175" spans="15:20" x14ac:dyDescent="0.25">
      <c r="O175" s="1"/>
      <c r="T175" s="4" t="s">
        <v>173</v>
      </c>
    </row>
    <row r="176" spans="15:20" x14ac:dyDescent="0.25">
      <c r="O176" s="1"/>
      <c r="T176" s="4" t="s">
        <v>174</v>
      </c>
    </row>
    <row r="177" spans="15:20" x14ac:dyDescent="0.25">
      <c r="O177" s="1"/>
      <c r="T177" s="4" t="s">
        <v>175</v>
      </c>
    </row>
    <row r="178" spans="15:20" x14ac:dyDescent="0.25">
      <c r="O178" s="1"/>
      <c r="T178" s="4" t="s">
        <v>176</v>
      </c>
    </row>
    <row r="179" spans="15:20" x14ac:dyDescent="0.25">
      <c r="O179" s="1"/>
      <c r="T179" s="4" t="s">
        <v>177</v>
      </c>
    </row>
    <row r="180" spans="15:20" x14ac:dyDescent="0.25">
      <c r="O180" s="1"/>
      <c r="T180" s="4" t="s">
        <v>178</v>
      </c>
    </row>
    <row r="181" spans="15:20" x14ac:dyDescent="0.25">
      <c r="O181" s="1"/>
      <c r="T181" s="4" t="s">
        <v>179</v>
      </c>
    </row>
    <row r="182" spans="15:20" x14ac:dyDescent="0.25">
      <c r="O182" s="1"/>
      <c r="T182" s="4" t="s">
        <v>180</v>
      </c>
    </row>
    <row r="183" spans="15:20" x14ac:dyDescent="0.25">
      <c r="O183" s="1"/>
      <c r="T183" s="4" t="s">
        <v>181</v>
      </c>
    </row>
    <row r="184" spans="15:20" x14ac:dyDescent="0.25">
      <c r="O184" s="1"/>
      <c r="T184" s="4" t="s">
        <v>182</v>
      </c>
    </row>
    <row r="185" spans="15:20" x14ac:dyDescent="0.25">
      <c r="O185" s="1"/>
      <c r="T185" s="4" t="s">
        <v>183</v>
      </c>
    </row>
    <row r="186" spans="15:20" x14ac:dyDescent="0.25">
      <c r="O186" s="1"/>
      <c r="T186" s="4" t="s">
        <v>184</v>
      </c>
    </row>
    <row r="187" spans="15:20" x14ac:dyDescent="0.25">
      <c r="O187" s="1"/>
      <c r="T187" s="4" t="s">
        <v>185</v>
      </c>
    </row>
    <row r="188" spans="15:20" x14ac:dyDescent="0.25">
      <c r="O188" s="1"/>
      <c r="T188" s="4" t="s">
        <v>186</v>
      </c>
    </row>
    <row r="189" spans="15:20" x14ac:dyDescent="0.25">
      <c r="O189" s="1"/>
      <c r="T189" s="4" t="s">
        <v>187</v>
      </c>
    </row>
    <row r="190" spans="15:20" x14ac:dyDescent="0.25">
      <c r="O190" s="1"/>
      <c r="T190" s="4" t="s">
        <v>188</v>
      </c>
    </row>
    <row r="191" spans="15:20" x14ac:dyDescent="0.25">
      <c r="O191" s="1"/>
      <c r="T191" s="4" t="s">
        <v>189</v>
      </c>
    </row>
    <row r="192" spans="15:20" x14ac:dyDescent="0.25">
      <c r="O192" s="1"/>
      <c r="T192" s="4" t="s">
        <v>190</v>
      </c>
    </row>
    <row r="193" spans="15:20" x14ac:dyDescent="0.25">
      <c r="O193" s="1"/>
      <c r="T193" s="4" t="s">
        <v>191</v>
      </c>
    </row>
    <row r="194" spans="15:20" x14ac:dyDescent="0.25">
      <c r="O194" s="1"/>
      <c r="T194" s="4" t="s">
        <v>192</v>
      </c>
    </row>
    <row r="195" spans="15:20" x14ac:dyDescent="0.25">
      <c r="O195" s="1"/>
      <c r="T195" s="4" t="s">
        <v>193</v>
      </c>
    </row>
    <row r="196" spans="15:20" x14ac:dyDescent="0.25">
      <c r="O196" s="1"/>
      <c r="T196" s="4" t="s">
        <v>194</v>
      </c>
    </row>
    <row r="197" spans="15:20" x14ac:dyDescent="0.25">
      <c r="O197" s="1"/>
      <c r="T197" s="4" t="s">
        <v>195</v>
      </c>
    </row>
    <row r="198" spans="15:20" x14ac:dyDescent="0.25">
      <c r="O198" s="1"/>
      <c r="T198" s="4" t="s">
        <v>196</v>
      </c>
    </row>
    <row r="199" spans="15:20" x14ac:dyDescent="0.25">
      <c r="O199" s="1"/>
      <c r="T199" s="4" t="s">
        <v>197</v>
      </c>
    </row>
    <row r="200" spans="15:20" x14ac:dyDescent="0.25">
      <c r="O200" s="1"/>
      <c r="T200" s="4" t="s">
        <v>198</v>
      </c>
    </row>
    <row r="201" spans="15:20" x14ac:dyDescent="0.25">
      <c r="O201" s="1"/>
      <c r="T201" s="4" t="s">
        <v>199</v>
      </c>
    </row>
    <row r="202" spans="15:20" x14ac:dyDescent="0.25">
      <c r="O202" s="1"/>
      <c r="T202" s="4" t="s">
        <v>200</v>
      </c>
    </row>
    <row r="203" spans="15:20" x14ac:dyDescent="0.25">
      <c r="O203" s="1"/>
      <c r="T203" s="4" t="s">
        <v>201</v>
      </c>
    </row>
    <row r="204" spans="15:20" x14ac:dyDescent="0.25">
      <c r="O204" s="1"/>
      <c r="T204" s="4" t="s">
        <v>202</v>
      </c>
    </row>
    <row r="205" spans="15:20" x14ac:dyDescent="0.25">
      <c r="O205" s="1"/>
      <c r="T205" s="4" t="s">
        <v>203</v>
      </c>
    </row>
    <row r="206" spans="15:20" x14ac:dyDescent="0.25">
      <c r="O206" s="1"/>
      <c r="T206" s="4" t="s">
        <v>204</v>
      </c>
    </row>
    <row r="207" spans="15:20" x14ac:dyDescent="0.25">
      <c r="O207" s="1"/>
      <c r="T207" s="4" t="s">
        <v>205</v>
      </c>
    </row>
    <row r="208" spans="15:20" x14ac:dyDescent="0.25">
      <c r="O208" s="1"/>
      <c r="T208" s="4" t="s">
        <v>206</v>
      </c>
    </row>
    <row r="209" spans="15:20" x14ac:dyDescent="0.25">
      <c r="O209" s="1"/>
      <c r="T209" s="4" t="s">
        <v>207</v>
      </c>
    </row>
    <row r="210" spans="15:20" x14ac:dyDescent="0.25">
      <c r="O210" s="1"/>
      <c r="T210" s="4" t="s">
        <v>208</v>
      </c>
    </row>
    <row r="211" spans="15:20" x14ac:dyDescent="0.25">
      <c r="O211" s="1"/>
      <c r="T211" s="4" t="s">
        <v>209</v>
      </c>
    </row>
    <row r="212" spans="15:20" x14ac:dyDescent="0.25">
      <c r="O212" s="1"/>
      <c r="T212" s="4" t="s">
        <v>210</v>
      </c>
    </row>
    <row r="213" spans="15:20" x14ac:dyDescent="0.25">
      <c r="O213" s="1"/>
      <c r="T213" s="4" t="s">
        <v>211</v>
      </c>
    </row>
    <row r="214" spans="15:20" x14ac:dyDescent="0.25">
      <c r="O214" s="1"/>
      <c r="T214" s="4" t="s">
        <v>212</v>
      </c>
    </row>
    <row r="215" spans="15:20" x14ac:dyDescent="0.25">
      <c r="O215" s="1"/>
      <c r="T215" s="4" t="s">
        <v>213</v>
      </c>
    </row>
    <row r="216" spans="15:20" x14ac:dyDescent="0.25">
      <c r="O216" s="1"/>
      <c r="T216" s="4" t="s">
        <v>214</v>
      </c>
    </row>
    <row r="217" spans="15:20" x14ac:dyDescent="0.25">
      <c r="O217" s="1"/>
      <c r="T217" s="4" t="s">
        <v>215</v>
      </c>
    </row>
    <row r="218" spans="15:20" x14ac:dyDescent="0.25">
      <c r="O218" s="1"/>
      <c r="T218" s="4" t="s">
        <v>216</v>
      </c>
    </row>
    <row r="219" spans="15:20" x14ac:dyDescent="0.25">
      <c r="O219" s="1"/>
      <c r="T219" s="4" t="s">
        <v>217</v>
      </c>
    </row>
    <row r="220" spans="15:20" x14ac:dyDescent="0.25">
      <c r="O220" s="1"/>
      <c r="T220" s="4" t="s">
        <v>218</v>
      </c>
    </row>
    <row r="221" spans="15:20" x14ac:dyDescent="0.25">
      <c r="O221" s="1"/>
      <c r="T221" s="4" t="s">
        <v>219</v>
      </c>
    </row>
    <row r="222" spans="15:20" x14ac:dyDescent="0.25">
      <c r="O222" s="1"/>
      <c r="T222" s="4" t="s">
        <v>220</v>
      </c>
    </row>
    <row r="223" spans="15:20" x14ac:dyDescent="0.25">
      <c r="O223" s="1"/>
      <c r="T223" s="4" t="s">
        <v>221</v>
      </c>
    </row>
    <row r="224" spans="15:20" x14ac:dyDescent="0.25">
      <c r="O224" s="1"/>
      <c r="T224" s="4" t="s">
        <v>222</v>
      </c>
    </row>
    <row r="225" spans="15:20" x14ac:dyDescent="0.25">
      <c r="O225" s="1"/>
      <c r="T225" s="4" t="s">
        <v>223</v>
      </c>
    </row>
    <row r="226" spans="15:20" x14ac:dyDescent="0.25">
      <c r="O226" s="1"/>
      <c r="T226" s="4" t="s">
        <v>224</v>
      </c>
    </row>
    <row r="227" spans="15:20" x14ac:dyDescent="0.25">
      <c r="O227" s="1"/>
      <c r="T227" s="4" t="s">
        <v>225</v>
      </c>
    </row>
    <row r="228" spans="15:20" x14ac:dyDescent="0.25">
      <c r="O228" s="1"/>
      <c r="T228" s="4" t="s">
        <v>226</v>
      </c>
    </row>
    <row r="229" spans="15:20" x14ac:dyDescent="0.25">
      <c r="O229" s="1"/>
      <c r="T229" s="4" t="s">
        <v>227</v>
      </c>
    </row>
    <row r="230" spans="15:20" x14ac:dyDescent="0.25">
      <c r="O230" s="1"/>
      <c r="T230" s="4" t="s">
        <v>228</v>
      </c>
    </row>
    <row r="231" spans="15:20" x14ac:dyDescent="0.25">
      <c r="O231" s="1"/>
      <c r="T231" s="4" t="s">
        <v>229</v>
      </c>
    </row>
    <row r="232" spans="15:20" x14ac:dyDescent="0.25">
      <c r="O232" s="1"/>
      <c r="T232" s="4" t="s">
        <v>230</v>
      </c>
    </row>
    <row r="233" spans="15:20" x14ac:dyDescent="0.25">
      <c r="O233" s="1"/>
      <c r="T233" s="4" t="s">
        <v>231</v>
      </c>
    </row>
    <row r="234" spans="15:20" x14ac:dyDescent="0.25">
      <c r="O234" s="1"/>
      <c r="T234" s="4" t="s">
        <v>232</v>
      </c>
    </row>
    <row r="235" spans="15:20" x14ac:dyDescent="0.25">
      <c r="O235" s="1"/>
      <c r="T235" s="4" t="s">
        <v>233</v>
      </c>
    </row>
    <row r="236" spans="15:20" x14ac:dyDescent="0.25">
      <c r="O236" s="1"/>
      <c r="T236" s="4" t="s">
        <v>234</v>
      </c>
    </row>
    <row r="237" spans="15:20" x14ac:dyDescent="0.25">
      <c r="O237" s="1"/>
      <c r="T237" s="4" t="s">
        <v>235</v>
      </c>
    </row>
    <row r="238" spans="15:20" x14ac:dyDescent="0.25">
      <c r="O238" s="1"/>
      <c r="T238" s="4" t="s">
        <v>236</v>
      </c>
    </row>
    <row r="239" spans="15:20" x14ac:dyDescent="0.25">
      <c r="O239" s="1"/>
      <c r="T239" s="4" t="s">
        <v>237</v>
      </c>
    </row>
    <row r="240" spans="15:20" x14ac:dyDescent="0.25">
      <c r="O240" s="1"/>
      <c r="T240" s="4" t="s">
        <v>238</v>
      </c>
    </row>
    <row r="241" spans="15:20" x14ac:dyDescent="0.25">
      <c r="O241" s="1"/>
      <c r="T241" s="4" t="s">
        <v>239</v>
      </c>
    </row>
    <row r="242" spans="15:20" x14ac:dyDescent="0.25">
      <c r="O242" s="1"/>
      <c r="T242" s="4" t="s">
        <v>240</v>
      </c>
    </row>
    <row r="243" spans="15:20" x14ac:dyDescent="0.25">
      <c r="O243" s="1"/>
      <c r="T243" s="4" t="s">
        <v>241</v>
      </c>
    </row>
    <row r="244" spans="15:20" x14ac:dyDescent="0.25">
      <c r="O244" s="1"/>
      <c r="T244" s="4" t="s">
        <v>242</v>
      </c>
    </row>
    <row r="245" spans="15:20" x14ac:dyDescent="0.25">
      <c r="O245" s="1"/>
      <c r="T245" s="4" t="s">
        <v>243</v>
      </c>
    </row>
    <row r="246" spans="15:20" x14ac:dyDescent="0.25">
      <c r="O246" s="1"/>
      <c r="T246" s="4" t="s">
        <v>244</v>
      </c>
    </row>
    <row r="247" spans="15:20" x14ac:dyDescent="0.25">
      <c r="O247" s="1"/>
      <c r="T247" s="4" t="s">
        <v>245</v>
      </c>
    </row>
    <row r="248" spans="15:20" x14ac:dyDescent="0.25">
      <c r="O248" s="1"/>
      <c r="T248" s="4" t="s">
        <v>246</v>
      </c>
    </row>
    <row r="249" spans="15:20" x14ac:dyDescent="0.25">
      <c r="O249" s="1"/>
      <c r="T249" s="4" t="s">
        <v>247</v>
      </c>
    </row>
    <row r="250" spans="15:20" x14ac:dyDescent="0.25">
      <c r="O250" s="1"/>
      <c r="T250" s="4" t="s">
        <v>248</v>
      </c>
    </row>
    <row r="251" spans="15:20" x14ac:dyDescent="0.25">
      <c r="O251" s="1"/>
      <c r="T251" s="4" t="s">
        <v>249</v>
      </c>
    </row>
    <row r="252" spans="15:20" x14ac:dyDescent="0.25">
      <c r="O252" s="1"/>
      <c r="T252" s="4" t="s">
        <v>250</v>
      </c>
    </row>
    <row r="253" spans="15:20" x14ac:dyDescent="0.25">
      <c r="O253" s="1"/>
      <c r="T253" s="4" t="s">
        <v>251</v>
      </c>
    </row>
    <row r="254" spans="15:20" x14ac:dyDescent="0.25">
      <c r="O254" s="1"/>
      <c r="T254" s="4" t="s">
        <v>252</v>
      </c>
    </row>
    <row r="255" spans="15:20" x14ac:dyDescent="0.25">
      <c r="O255" s="1"/>
      <c r="T255" s="4" t="s">
        <v>253</v>
      </c>
    </row>
    <row r="256" spans="15:20" x14ac:dyDescent="0.25">
      <c r="O256" s="1"/>
      <c r="T256" s="4" t="s">
        <v>254</v>
      </c>
    </row>
    <row r="257" spans="15:20" x14ac:dyDescent="0.25">
      <c r="O257" s="1"/>
      <c r="T257" s="4" t="s">
        <v>255</v>
      </c>
    </row>
    <row r="258" spans="15:20" x14ac:dyDescent="0.25">
      <c r="O258" s="1"/>
      <c r="T258" s="4" t="s">
        <v>256</v>
      </c>
    </row>
    <row r="259" spans="15:20" x14ac:dyDescent="0.25">
      <c r="O259" s="1"/>
      <c r="T259" s="4" t="s">
        <v>257</v>
      </c>
    </row>
    <row r="260" spans="15:20" x14ac:dyDescent="0.25">
      <c r="O260" s="1"/>
      <c r="T260" s="4" t="s">
        <v>258</v>
      </c>
    </row>
    <row r="261" spans="15:20" x14ac:dyDescent="0.25">
      <c r="O261" s="1"/>
      <c r="T261" s="4" t="s">
        <v>259</v>
      </c>
    </row>
    <row r="262" spans="15:20" x14ac:dyDescent="0.25">
      <c r="O262" s="1"/>
      <c r="T262" s="4" t="s">
        <v>260</v>
      </c>
    </row>
    <row r="263" spans="15:20" x14ac:dyDescent="0.25">
      <c r="O263" s="1"/>
      <c r="T263" s="4" t="s">
        <v>261</v>
      </c>
    </row>
    <row r="264" spans="15:20" x14ac:dyDescent="0.25">
      <c r="O264" s="1"/>
      <c r="T264" s="4" t="s">
        <v>262</v>
      </c>
    </row>
    <row r="265" spans="15:20" x14ac:dyDescent="0.25">
      <c r="O265" s="1"/>
      <c r="T265" s="4" t="s">
        <v>263</v>
      </c>
    </row>
    <row r="266" spans="15:20" x14ac:dyDescent="0.25">
      <c r="O266" s="1"/>
      <c r="T266" s="4" t="s">
        <v>264</v>
      </c>
    </row>
    <row r="267" spans="15:20" x14ac:dyDescent="0.25">
      <c r="O267" s="1"/>
      <c r="T267" s="4" t="s">
        <v>265</v>
      </c>
    </row>
    <row r="268" spans="15:20" x14ac:dyDescent="0.25">
      <c r="O268" s="1"/>
      <c r="T268" s="4" t="s">
        <v>266</v>
      </c>
    </row>
    <row r="269" spans="15:20" x14ac:dyDescent="0.25">
      <c r="O269" s="1"/>
      <c r="T269" s="4" t="s">
        <v>267</v>
      </c>
    </row>
    <row r="270" spans="15:20" x14ac:dyDescent="0.25">
      <c r="O270" s="1"/>
      <c r="T270" s="4" t="s">
        <v>268</v>
      </c>
    </row>
    <row r="271" spans="15:20" x14ac:dyDescent="0.25">
      <c r="O271" s="1"/>
      <c r="T271" s="4" t="s">
        <v>269</v>
      </c>
    </row>
    <row r="272" spans="15:20" x14ac:dyDescent="0.25">
      <c r="O272" s="1"/>
      <c r="T272" s="4" t="s">
        <v>270</v>
      </c>
    </row>
    <row r="273" spans="15:20" x14ac:dyDescent="0.25">
      <c r="O273" s="1"/>
      <c r="T273" s="4" t="s">
        <v>271</v>
      </c>
    </row>
    <row r="274" spans="15:20" x14ac:dyDescent="0.25">
      <c r="O274" s="1"/>
      <c r="T274" s="4" t="s">
        <v>272</v>
      </c>
    </row>
    <row r="275" spans="15:20" x14ac:dyDescent="0.25">
      <c r="O275" s="1"/>
      <c r="T275" s="3" t="s">
        <v>14</v>
      </c>
    </row>
    <row r="276" spans="15:20" x14ac:dyDescent="0.25">
      <c r="O276" s="1"/>
      <c r="T276" s="4" t="s">
        <v>273</v>
      </c>
    </row>
    <row r="277" spans="15:20" x14ac:dyDescent="0.25">
      <c r="O277" s="1"/>
      <c r="T277" s="4" t="s">
        <v>274</v>
      </c>
    </row>
    <row r="278" spans="15:20" x14ac:dyDescent="0.25">
      <c r="O278" s="1"/>
      <c r="T278" s="4" t="s">
        <v>275</v>
      </c>
    </row>
    <row r="279" spans="15:20" x14ac:dyDescent="0.25">
      <c r="O279" s="1"/>
      <c r="T279" s="4" t="s">
        <v>276</v>
      </c>
    </row>
    <row r="280" spans="15:20" x14ac:dyDescent="0.25">
      <c r="O280" s="1"/>
      <c r="T280" s="4" t="s">
        <v>277</v>
      </c>
    </row>
    <row r="281" spans="15:20" x14ac:dyDescent="0.25">
      <c r="O281" s="1"/>
      <c r="T281" s="4" t="s">
        <v>278</v>
      </c>
    </row>
    <row r="282" spans="15:20" x14ac:dyDescent="0.25">
      <c r="O282" s="1"/>
      <c r="T282" s="4" t="s">
        <v>279</v>
      </c>
    </row>
    <row r="283" spans="15:20" x14ac:dyDescent="0.25">
      <c r="O283" s="1"/>
      <c r="T283" s="4" t="s">
        <v>280</v>
      </c>
    </row>
    <row r="284" spans="15:20" x14ac:dyDescent="0.25">
      <c r="O284" s="1"/>
      <c r="T284" s="4" t="s">
        <v>281</v>
      </c>
    </row>
    <row r="285" spans="15:20" x14ac:dyDescent="0.25">
      <c r="O285" s="1"/>
      <c r="T285" s="4" t="s">
        <v>282</v>
      </c>
    </row>
    <row r="286" spans="15:20" x14ac:dyDescent="0.25">
      <c r="O286" s="1"/>
      <c r="T286" s="4" t="s">
        <v>283</v>
      </c>
    </row>
    <row r="287" spans="15:20" x14ac:dyDescent="0.25">
      <c r="O287" s="1"/>
      <c r="T287" s="4" t="s">
        <v>284</v>
      </c>
    </row>
    <row r="288" spans="15:20" x14ac:dyDescent="0.25">
      <c r="O288" s="1"/>
      <c r="T288" s="4" t="s">
        <v>285</v>
      </c>
    </row>
    <row r="289" spans="15:20" x14ac:dyDescent="0.25">
      <c r="O289" s="1"/>
      <c r="T289" s="4" t="s">
        <v>286</v>
      </c>
    </row>
    <row r="290" spans="15:20" x14ac:dyDescent="0.25">
      <c r="O290" s="1"/>
      <c r="T290" s="4" t="s">
        <v>287</v>
      </c>
    </row>
    <row r="291" spans="15:20" x14ac:dyDescent="0.25">
      <c r="O291" s="1"/>
      <c r="T291" s="4" t="s">
        <v>288</v>
      </c>
    </row>
    <row r="292" spans="15:20" x14ac:dyDescent="0.25">
      <c r="O292" s="1"/>
      <c r="T292" s="4" t="s">
        <v>289</v>
      </c>
    </row>
    <row r="293" spans="15:20" x14ac:dyDescent="0.25">
      <c r="O293" s="1"/>
      <c r="T293" s="4" t="s">
        <v>290</v>
      </c>
    </row>
    <row r="294" spans="15:20" x14ac:dyDescent="0.25">
      <c r="O294" s="1"/>
      <c r="T294" s="4" t="s">
        <v>291</v>
      </c>
    </row>
    <row r="295" spans="15:20" x14ac:dyDescent="0.25">
      <c r="O295" s="1"/>
      <c r="T295" s="4" t="s">
        <v>292</v>
      </c>
    </row>
    <row r="296" spans="15:20" x14ac:dyDescent="0.25">
      <c r="O296" s="1"/>
      <c r="T296" s="4" t="s">
        <v>293</v>
      </c>
    </row>
    <row r="297" spans="15:20" x14ac:dyDescent="0.25">
      <c r="O297" s="1"/>
      <c r="T297" s="4" t="s">
        <v>294</v>
      </c>
    </row>
    <row r="298" spans="15:20" x14ac:dyDescent="0.25">
      <c r="O298" s="1"/>
      <c r="T298" s="4" t="s">
        <v>295</v>
      </c>
    </row>
    <row r="299" spans="15:20" x14ac:dyDescent="0.25">
      <c r="O299" s="1"/>
      <c r="T299" s="4" t="s">
        <v>296</v>
      </c>
    </row>
    <row r="300" spans="15:20" x14ac:dyDescent="0.25">
      <c r="O300" s="1"/>
      <c r="T300" s="4" t="s">
        <v>297</v>
      </c>
    </row>
    <row r="301" spans="15:20" x14ac:dyDescent="0.25">
      <c r="O301" s="1"/>
      <c r="T301" s="4" t="s">
        <v>298</v>
      </c>
    </row>
    <row r="302" spans="15:20" x14ac:dyDescent="0.25">
      <c r="O302" s="1"/>
      <c r="T302" s="4" t="s">
        <v>299</v>
      </c>
    </row>
    <row r="303" spans="15:20" x14ac:dyDescent="0.25">
      <c r="O303" s="1"/>
      <c r="T303" s="4" t="s">
        <v>300</v>
      </c>
    </row>
    <row r="304" spans="15:20" x14ac:dyDescent="0.25">
      <c r="O304" s="1"/>
      <c r="T304" s="4" t="s">
        <v>301</v>
      </c>
    </row>
    <row r="305" spans="15:20" x14ac:dyDescent="0.25">
      <c r="O305" s="1"/>
      <c r="T305" s="4" t="s">
        <v>302</v>
      </c>
    </row>
    <row r="306" spans="15:20" x14ac:dyDescent="0.25">
      <c r="O306" s="1"/>
      <c r="T306" s="4" t="s">
        <v>303</v>
      </c>
    </row>
    <row r="307" spans="15:20" x14ac:dyDescent="0.25">
      <c r="O307" s="1"/>
      <c r="T307" s="4" t="s">
        <v>304</v>
      </c>
    </row>
    <row r="308" spans="15:20" x14ac:dyDescent="0.25">
      <c r="O308" s="1"/>
      <c r="T308" s="4" t="s">
        <v>305</v>
      </c>
    </row>
    <row r="309" spans="15:20" x14ac:dyDescent="0.25">
      <c r="O309" s="1"/>
      <c r="T309" s="4" t="s">
        <v>306</v>
      </c>
    </row>
    <row r="310" spans="15:20" x14ac:dyDescent="0.25">
      <c r="O310" s="1"/>
      <c r="T310" s="4" t="s">
        <v>307</v>
      </c>
    </row>
    <row r="311" spans="15:20" x14ac:dyDescent="0.25">
      <c r="O311" s="1"/>
      <c r="T311" s="4" t="s">
        <v>308</v>
      </c>
    </row>
    <row r="312" spans="15:20" x14ac:dyDescent="0.25">
      <c r="O312" s="1"/>
      <c r="T312" s="4" t="s">
        <v>309</v>
      </c>
    </row>
    <row r="313" spans="15:20" x14ac:dyDescent="0.25">
      <c r="O313" s="1"/>
      <c r="T313" s="4" t="s">
        <v>310</v>
      </c>
    </row>
    <row r="314" spans="15:20" x14ac:dyDescent="0.25">
      <c r="O314" s="1"/>
      <c r="T314" s="4" t="s">
        <v>311</v>
      </c>
    </row>
    <row r="315" spans="15:20" x14ac:dyDescent="0.25">
      <c r="O315" s="1"/>
      <c r="T315" s="4" t="s">
        <v>312</v>
      </c>
    </row>
    <row r="316" spans="15:20" x14ac:dyDescent="0.25">
      <c r="O316" s="1"/>
      <c r="T316" s="4" t="s">
        <v>313</v>
      </c>
    </row>
    <row r="317" spans="15:20" x14ac:dyDescent="0.25">
      <c r="O317" s="1"/>
      <c r="T317" s="4" t="s">
        <v>314</v>
      </c>
    </row>
    <row r="318" spans="15:20" x14ac:dyDescent="0.25">
      <c r="O318" s="1"/>
      <c r="T318" s="4" t="s">
        <v>315</v>
      </c>
    </row>
    <row r="319" spans="15:20" x14ac:dyDescent="0.25">
      <c r="O319" s="1"/>
      <c r="T319" s="4" t="s">
        <v>316</v>
      </c>
    </row>
    <row r="320" spans="15:20" x14ac:dyDescent="0.25">
      <c r="O320" s="1"/>
      <c r="T320" s="4" t="s">
        <v>317</v>
      </c>
    </row>
    <row r="321" spans="15:20" x14ac:dyDescent="0.25">
      <c r="O321" s="1"/>
      <c r="T321" s="4" t="s">
        <v>318</v>
      </c>
    </row>
    <row r="322" spans="15:20" x14ac:dyDescent="0.25">
      <c r="O322" s="1"/>
      <c r="T322" s="4" t="s">
        <v>319</v>
      </c>
    </row>
    <row r="323" spans="15:20" x14ac:dyDescent="0.25">
      <c r="O323" s="1"/>
      <c r="T323" s="4" t="s">
        <v>320</v>
      </c>
    </row>
    <row r="324" spans="15:20" x14ac:dyDescent="0.25">
      <c r="O324" s="1"/>
      <c r="T324" s="4" t="s">
        <v>321</v>
      </c>
    </row>
    <row r="325" spans="15:20" x14ac:dyDescent="0.25">
      <c r="O325" s="1"/>
      <c r="T325" s="4" t="s">
        <v>322</v>
      </c>
    </row>
    <row r="326" spans="15:20" x14ac:dyDescent="0.25">
      <c r="O326" s="1"/>
      <c r="T326" s="4" t="s">
        <v>323</v>
      </c>
    </row>
    <row r="327" spans="15:20" x14ac:dyDescent="0.25">
      <c r="O327" s="1"/>
      <c r="T327" s="4" t="s">
        <v>324</v>
      </c>
    </row>
    <row r="328" spans="15:20" x14ac:dyDescent="0.25">
      <c r="O328" s="1"/>
      <c r="T328" s="4" t="s">
        <v>325</v>
      </c>
    </row>
    <row r="329" spans="15:20" x14ac:dyDescent="0.25">
      <c r="O329" s="1"/>
      <c r="T329" s="4" t="s">
        <v>326</v>
      </c>
    </row>
    <row r="330" spans="15:20" x14ac:dyDescent="0.25">
      <c r="O330" s="1"/>
      <c r="T330" s="4" t="s">
        <v>327</v>
      </c>
    </row>
    <row r="331" spans="15:20" x14ac:dyDescent="0.25">
      <c r="O331" s="1"/>
      <c r="T331" s="4" t="s">
        <v>328</v>
      </c>
    </row>
    <row r="332" spans="15:20" x14ac:dyDescent="0.25">
      <c r="O332" s="1"/>
      <c r="T332" s="4" t="s">
        <v>329</v>
      </c>
    </row>
    <row r="333" spans="15:20" x14ac:dyDescent="0.25">
      <c r="O333" s="1"/>
      <c r="T333" s="4" t="s">
        <v>330</v>
      </c>
    </row>
    <row r="334" spans="15:20" x14ac:dyDescent="0.25">
      <c r="O334" s="1"/>
      <c r="T334" s="4" t="s">
        <v>331</v>
      </c>
    </row>
    <row r="335" spans="15:20" x14ac:dyDescent="0.25">
      <c r="O335" s="1"/>
      <c r="T335" s="4" t="s">
        <v>332</v>
      </c>
    </row>
    <row r="336" spans="15:20" x14ac:dyDescent="0.25">
      <c r="O336" s="1"/>
      <c r="T336" s="4" t="s">
        <v>333</v>
      </c>
    </row>
    <row r="337" spans="15:20" x14ac:dyDescent="0.25">
      <c r="O337" s="1"/>
      <c r="T337" s="4" t="s">
        <v>334</v>
      </c>
    </row>
    <row r="338" spans="15:20" x14ac:dyDescent="0.25">
      <c r="O338" s="1"/>
      <c r="T338" s="4" t="s">
        <v>335</v>
      </c>
    </row>
    <row r="339" spans="15:20" x14ac:dyDescent="0.25">
      <c r="O339" s="1"/>
      <c r="T339" s="4" t="s">
        <v>336</v>
      </c>
    </row>
    <row r="340" spans="15:20" x14ac:dyDescent="0.25">
      <c r="O340" s="1"/>
      <c r="T340" s="4" t="s">
        <v>337</v>
      </c>
    </row>
    <row r="341" spans="15:20" x14ac:dyDescent="0.25">
      <c r="O341" s="1"/>
      <c r="T341" s="4" t="s">
        <v>338</v>
      </c>
    </row>
    <row r="342" spans="15:20" x14ac:dyDescent="0.25">
      <c r="O342" s="1"/>
      <c r="T342" s="4" t="s">
        <v>339</v>
      </c>
    </row>
    <row r="343" spans="15:20" x14ac:dyDescent="0.25">
      <c r="O343" s="1"/>
      <c r="T343" s="4" t="s">
        <v>340</v>
      </c>
    </row>
    <row r="344" spans="15:20" x14ac:dyDescent="0.25">
      <c r="O344" s="1"/>
      <c r="T344" s="4" t="s">
        <v>341</v>
      </c>
    </row>
    <row r="345" spans="15:20" x14ac:dyDescent="0.25">
      <c r="O345" s="1"/>
      <c r="T345" s="4" t="s">
        <v>342</v>
      </c>
    </row>
    <row r="346" spans="15:20" x14ac:dyDescent="0.25">
      <c r="O346" s="1"/>
      <c r="T346" s="4" t="s">
        <v>343</v>
      </c>
    </row>
    <row r="347" spans="15:20" x14ac:dyDescent="0.25">
      <c r="O347" s="1"/>
      <c r="T347" s="4" t="s">
        <v>344</v>
      </c>
    </row>
    <row r="348" spans="15:20" x14ac:dyDescent="0.25">
      <c r="O348" s="1"/>
      <c r="T348" s="4" t="s">
        <v>345</v>
      </c>
    </row>
    <row r="349" spans="15:20" x14ac:dyDescent="0.25">
      <c r="O349" s="1"/>
      <c r="T349" s="4" t="s">
        <v>346</v>
      </c>
    </row>
    <row r="350" spans="15:20" x14ac:dyDescent="0.25">
      <c r="O350" s="1"/>
      <c r="T350" s="4" t="s">
        <v>347</v>
      </c>
    </row>
    <row r="351" spans="15:20" x14ac:dyDescent="0.25">
      <c r="O351" s="1"/>
      <c r="T351" s="4" t="s">
        <v>348</v>
      </c>
    </row>
    <row r="352" spans="15:20" x14ac:dyDescent="0.25">
      <c r="O352" s="1"/>
      <c r="T352" s="4" t="s">
        <v>349</v>
      </c>
    </row>
    <row r="353" spans="15:20" x14ac:dyDescent="0.25">
      <c r="O353" s="1"/>
      <c r="T353" s="4" t="s">
        <v>350</v>
      </c>
    </row>
    <row r="354" spans="15:20" x14ac:dyDescent="0.25">
      <c r="O354" s="1"/>
      <c r="T354" s="4" t="s">
        <v>351</v>
      </c>
    </row>
    <row r="355" spans="15:20" x14ac:dyDescent="0.25">
      <c r="O355" s="1"/>
      <c r="T355" s="4" t="s">
        <v>352</v>
      </c>
    </row>
    <row r="356" spans="15:20" x14ac:dyDescent="0.25">
      <c r="O356" s="1"/>
      <c r="T356" s="4" t="s">
        <v>353</v>
      </c>
    </row>
    <row r="357" spans="15:20" x14ac:dyDescent="0.25">
      <c r="O357" s="1"/>
      <c r="T357" s="4" t="s">
        <v>354</v>
      </c>
    </row>
    <row r="358" spans="15:20" x14ac:dyDescent="0.25">
      <c r="O358" s="1"/>
      <c r="T358" s="4" t="s">
        <v>355</v>
      </c>
    </row>
    <row r="359" spans="15:20" x14ac:dyDescent="0.25">
      <c r="O359" s="1"/>
      <c r="T359" s="4" t="s">
        <v>356</v>
      </c>
    </row>
    <row r="360" spans="15:20" x14ac:dyDescent="0.25">
      <c r="O360" s="1"/>
      <c r="T360" s="4" t="s">
        <v>357</v>
      </c>
    </row>
    <row r="361" spans="15:20" x14ac:dyDescent="0.25">
      <c r="O361" s="1"/>
      <c r="T361" s="4" t="s">
        <v>358</v>
      </c>
    </row>
    <row r="362" spans="15:20" x14ac:dyDescent="0.25">
      <c r="O362" s="1"/>
      <c r="T362" s="4" t="s">
        <v>359</v>
      </c>
    </row>
    <row r="363" spans="15:20" x14ac:dyDescent="0.25">
      <c r="O363" s="1"/>
      <c r="T363" s="4" t="s">
        <v>360</v>
      </c>
    </row>
    <row r="364" spans="15:20" x14ac:dyDescent="0.25">
      <c r="O364" s="1"/>
      <c r="T364" s="4" t="s">
        <v>361</v>
      </c>
    </row>
    <row r="365" spans="15:20" x14ac:dyDescent="0.25">
      <c r="O365" s="1"/>
      <c r="T365" s="4" t="s">
        <v>362</v>
      </c>
    </row>
    <row r="366" spans="15:20" x14ac:dyDescent="0.25">
      <c r="O366" s="1"/>
      <c r="T366" s="4" t="s">
        <v>363</v>
      </c>
    </row>
    <row r="367" spans="15:20" x14ac:dyDescent="0.25">
      <c r="O367" s="1"/>
      <c r="T367" s="4" t="s">
        <v>364</v>
      </c>
    </row>
    <row r="368" spans="15:20" x14ac:dyDescent="0.25">
      <c r="O368" s="1"/>
      <c r="T368" s="4" t="s">
        <v>365</v>
      </c>
    </row>
    <row r="369" spans="15:20" x14ac:dyDescent="0.25">
      <c r="O369" s="1"/>
      <c r="T369" s="4" t="s">
        <v>366</v>
      </c>
    </row>
    <row r="370" spans="15:20" x14ac:dyDescent="0.25">
      <c r="O370" s="1"/>
      <c r="T370" s="4" t="s">
        <v>367</v>
      </c>
    </row>
    <row r="371" spans="15:20" x14ac:dyDescent="0.25">
      <c r="O371" s="1"/>
      <c r="T371" s="4" t="s">
        <v>368</v>
      </c>
    </row>
    <row r="372" spans="15:20" x14ac:dyDescent="0.25">
      <c r="O372" s="1"/>
    </row>
    <row r="373" spans="15:20" x14ac:dyDescent="0.25">
      <c r="O373" s="1"/>
    </row>
    <row r="374" spans="15:20" x14ac:dyDescent="0.25">
      <c r="O374" s="1"/>
    </row>
    <row r="375" spans="15:20" x14ac:dyDescent="0.25">
      <c r="O375" s="1"/>
    </row>
    <row r="376" spans="15:20" x14ac:dyDescent="0.25">
      <c r="O376" s="1"/>
    </row>
    <row r="377" spans="15:20" x14ac:dyDescent="0.25">
      <c r="O377" s="1"/>
    </row>
    <row r="378" spans="15:20" x14ac:dyDescent="0.25">
      <c r="O378" s="1"/>
    </row>
    <row r="379" spans="15:20" x14ac:dyDescent="0.25">
      <c r="O379" s="1"/>
    </row>
    <row r="380" spans="15:20" x14ac:dyDescent="0.25">
      <c r="O380" s="1"/>
    </row>
  </sheetData>
  <mergeCells count="4">
    <mergeCell ref="A3:A5"/>
    <mergeCell ref="A6:O6"/>
    <mergeCell ref="A7:B7"/>
    <mergeCell ref="D9:G9"/>
  </mergeCells>
  <dataValidations count="12">
    <dataValidation type="list" allowBlank="1" showInputMessage="1" showErrorMessage="1" promptTitle="PACC" prompt="Seleccione el Código de Bienes y Servicios._x000a_" sqref="A11:A156">
      <formula1>$T$11:$T$371</formula1>
    </dataValidation>
    <dataValidation allowBlank="1" showInputMessage="1" showErrorMessage="1" promptTitle="PACC" prompt="La cantidad total resultará de la suma de las cantidades requeridas en cada trimestre. " sqref="H11:H156"/>
    <dataValidation allowBlank="1" showInputMessage="1" showErrorMessage="1" promptTitle="PACC" prompt="Digite la descripción de la compra o contratación." sqref="B11:B156"/>
    <dataValidation allowBlank="1" showInputMessage="1" showErrorMessage="1" promptTitle="PACC" prompt="Digite la unidad de medida._x000a__x000a_" sqref="C11:C156"/>
    <dataValidation allowBlank="1" showInputMessage="1" showErrorMessage="1" promptTitle="PACC" prompt="Digite el precio unitario estimado._x000a_" sqref="I11:I156"/>
    <dataValidation allowBlank="1" showInputMessage="1" showErrorMessage="1" promptTitle="PACC" prompt="Digite las observaciones que considere." sqref="O11:O156"/>
    <dataValidation type="list" allowBlank="1" showInputMessage="1" showErrorMessage="1" promptTitle="PACC" prompt="Seleccione el procedimiento de selección." sqref="L11:L156">
      <formula1>$W$11:$W$17</formula1>
    </dataValidation>
    <dataValidation allowBlank="1" showInputMessage="1" showErrorMessage="1" promptTitle="PACC" prompt="Digite la fuente de financiamiento del procedimiento de referencia." sqref="M11:M28 M30:M156"/>
    <dataValidation allowBlank="1" showInputMessage="1" showErrorMessage="1" promptTitle="PACC" prompt="Digite el valor adquirido." sqref="N11:N20 N30:N156"/>
    <dataValidation allowBlank="1" showInputMessage="1" showErrorMessage="1" promptTitle="PACC" prompt="Este valor se calculará automáticamente, resultado de la multiplicación de la cantidad total por el precio unitario estimado." sqref="J31:K31 N21:N29 J11:J30 J32:J156"/>
    <dataValidation allowBlank="1" showInputMessage="1" showErrorMessage="1" promptTitle="PACC" prompt="Digite la cantidad requerida en este período._x000a_" sqref="D11:G11 D16:G16 D118:G156"/>
    <dataValidation allowBlank="1" showInputMessage="1" showErrorMessage="1" promptTitle="PACC" prompt="Este valor se calculará sumando los costos totales que posean el mismo Código de Catálogo de Bienes y Servicios." sqref="K11:K30 K32:K156"/>
  </dataValidation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0"/>
  <sheetViews>
    <sheetView topLeftCell="A106" zoomScale="70" zoomScaleNormal="70" workbookViewId="0">
      <selection activeCell="D23" sqref="D23"/>
    </sheetView>
  </sheetViews>
  <sheetFormatPr baseColWidth="10" defaultColWidth="11.42578125" defaultRowHeight="18" x14ac:dyDescent="0.25"/>
  <cols>
    <col min="1" max="1" width="49.85546875" style="52" customWidth="1"/>
    <col min="2" max="2" width="36" style="52" customWidth="1"/>
    <col min="3" max="3" width="12" style="52" customWidth="1"/>
    <col min="4" max="4" width="12.28515625" style="52" customWidth="1"/>
    <col min="5" max="5" width="8" style="52" customWidth="1"/>
    <col min="6" max="7" width="7.42578125" style="52" customWidth="1"/>
    <col min="8" max="8" width="10.85546875" style="52" customWidth="1"/>
    <col min="9" max="9" width="16.42578125" style="52" customWidth="1"/>
    <col min="10" max="10" width="19.7109375" style="52" customWidth="1"/>
    <col min="11" max="11" width="27.140625" style="52" customWidth="1"/>
    <col min="12" max="12" width="22.85546875" style="52" customWidth="1"/>
    <col min="13" max="13" width="20.7109375" style="52" customWidth="1"/>
    <col min="14" max="14" width="14.5703125" style="52" customWidth="1"/>
    <col min="15" max="15" width="18.28515625" style="52" customWidth="1"/>
    <col min="16" max="16" width="19.42578125" style="52" customWidth="1"/>
    <col min="17" max="17" width="18.85546875" style="52" customWidth="1"/>
    <col min="18" max="18" width="17.140625" style="52" customWidth="1"/>
    <col min="19" max="19" width="21.42578125" style="52" customWidth="1"/>
    <col min="20" max="20" width="64.5703125" style="52" hidden="1" customWidth="1"/>
    <col min="21" max="21" width="20.85546875" style="52" customWidth="1"/>
    <col min="22" max="22" width="0" style="52" hidden="1" customWidth="1"/>
    <col min="23" max="23" width="52.28515625" style="52" hidden="1" customWidth="1"/>
    <col min="24" max="24" width="17.7109375" style="52" customWidth="1"/>
    <col min="25" max="16384" width="11.42578125" style="52"/>
  </cols>
  <sheetData>
    <row r="1" spans="1:23" ht="18.75" thickBot="1" x14ac:dyDescent="0.3"/>
    <row r="2" spans="1:23" ht="33.75" customHeight="1" x14ac:dyDescent="0.25">
      <c r="A2" s="9" t="s">
        <v>25</v>
      </c>
      <c r="N2" s="12" t="s">
        <v>2</v>
      </c>
      <c r="O2" s="21"/>
    </row>
    <row r="3" spans="1:23" ht="30.75" customHeight="1" x14ac:dyDescent="0.25">
      <c r="A3" s="116"/>
      <c r="N3" s="13" t="s">
        <v>3</v>
      </c>
      <c r="O3" s="22"/>
    </row>
    <row r="4" spans="1:23" ht="20.25" x14ac:dyDescent="0.3">
      <c r="A4" s="116"/>
      <c r="B4" s="53"/>
      <c r="C4" s="53"/>
      <c r="D4" s="53"/>
      <c r="E4" s="53"/>
      <c r="F4" s="53"/>
      <c r="G4" s="53"/>
      <c r="H4" s="53"/>
      <c r="I4" s="53"/>
      <c r="J4" s="53"/>
      <c r="K4" s="53"/>
      <c r="N4" s="13" t="s">
        <v>4</v>
      </c>
      <c r="O4" s="14"/>
    </row>
    <row r="5" spans="1:23" ht="17.25" customHeight="1" thickBot="1" x14ac:dyDescent="0.3">
      <c r="A5" s="116"/>
      <c r="B5" s="10"/>
      <c r="C5" s="10"/>
      <c r="D5" s="10"/>
      <c r="E5" s="10"/>
      <c r="F5" s="10"/>
      <c r="G5" s="10"/>
      <c r="H5" s="10"/>
      <c r="I5" s="10"/>
      <c r="J5" s="10"/>
      <c r="K5" s="10"/>
      <c r="N5" s="15" t="s">
        <v>12</v>
      </c>
      <c r="O5" s="16"/>
    </row>
    <row r="6" spans="1:23" ht="29.25" customHeight="1" x14ac:dyDescent="0.3">
      <c r="A6" s="117" t="s">
        <v>628</v>
      </c>
      <c r="B6" s="117"/>
      <c r="C6" s="117"/>
      <c r="D6" s="117"/>
      <c r="E6" s="117"/>
      <c r="F6" s="117"/>
      <c r="G6" s="117"/>
      <c r="H6" s="117"/>
      <c r="I6" s="117"/>
      <c r="J6" s="117"/>
      <c r="K6" s="117"/>
      <c r="L6" s="117"/>
      <c r="M6" s="117"/>
      <c r="N6" s="117"/>
      <c r="O6" s="117"/>
    </row>
    <row r="7" spans="1:23" x14ac:dyDescent="0.25">
      <c r="A7" s="118" t="s">
        <v>649</v>
      </c>
      <c r="B7" s="118"/>
      <c r="C7" s="10"/>
      <c r="D7" s="10"/>
      <c r="E7" s="10"/>
      <c r="F7" s="10"/>
      <c r="G7" s="10"/>
      <c r="H7" s="10"/>
      <c r="I7" s="10"/>
      <c r="J7" s="10"/>
      <c r="K7" s="10"/>
    </row>
    <row r="8" spans="1:23" ht="18.75" thickBot="1" x14ac:dyDescent="0.3"/>
    <row r="9" spans="1:23" ht="23.25" customHeight="1" x14ac:dyDescent="0.25">
      <c r="C9" s="2"/>
      <c r="D9" s="119" t="s">
        <v>15</v>
      </c>
      <c r="E9" s="120"/>
      <c r="F9" s="120"/>
      <c r="G9" s="121"/>
      <c r="H9" s="2"/>
      <c r="I9" s="2"/>
      <c r="J9" s="2"/>
      <c r="K9" s="2"/>
    </row>
    <row r="10" spans="1:23" ht="165.75" customHeight="1" x14ac:dyDescent="0.25">
      <c r="A10" s="17" t="s">
        <v>11</v>
      </c>
      <c r="B10" s="18" t="s">
        <v>370</v>
      </c>
      <c r="C10" s="18" t="s">
        <v>0</v>
      </c>
      <c r="D10" s="19" t="s">
        <v>7</v>
      </c>
      <c r="E10" s="19" t="s">
        <v>8</v>
      </c>
      <c r="F10" s="19" t="s">
        <v>9</v>
      </c>
      <c r="G10" s="19" t="s">
        <v>10</v>
      </c>
      <c r="H10" s="18" t="s">
        <v>5</v>
      </c>
      <c r="I10" s="18" t="s">
        <v>16</v>
      </c>
      <c r="J10" s="18" t="s">
        <v>371</v>
      </c>
      <c r="K10" s="18" t="s">
        <v>369</v>
      </c>
      <c r="L10" s="18" t="s">
        <v>19</v>
      </c>
      <c r="M10" s="18" t="s">
        <v>6</v>
      </c>
      <c r="N10" s="18" t="s">
        <v>1</v>
      </c>
      <c r="O10" s="20" t="s">
        <v>13</v>
      </c>
      <c r="Q10" s="5"/>
      <c r="R10" s="5"/>
      <c r="S10" s="5"/>
      <c r="T10" s="5"/>
      <c r="U10" s="5"/>
    </row>
    <row r="11" spans="1:23" s="40" customFormat="1" x14ac:dyDescent="0.25">
      <c r="A11" s="38" t="s">
        <v>57</v>
      </c>
      <c r="B11" s="38" t="s">
        <v>374</v>
      </c>
      <c r="C11" s="38"/>
      <c r="D11" s="107"/>
      <c r="E11" s="107"/>
      <c r="F11" s="107"/>
      <c r="G11" s="107"/>
      <c r="H11" s="50"/>
      <c r="I11" s="39"/>
      <c r="J11" s="39"/>
      <c r="K11" s="39"/>
      <c r="L11" s="38"/>
      <c r="M11" s="38"/>
      <c r="N11" s="39"/>
      <c r="O11" s="38"/>
      <c r="T11" s="4" t="s">
        <v>26</v>
      </c>
      <c r="W11" s="41" t="s">
        <v>23</v>
      </c>
    </row>
    <row r="12" spans="1:23" x14ac:dyDescent="0.25">
      <c r="A12" s="6" t="s">
        <v>59</v>
      </c>
      <c r="B12" s="6" t="s">
        <v>376</v>
      </c>
      <c r="C12" s="6"/>
      <c r="D12" s="107"/>
      <c r="E12" s="107"/>
      <c r="F12" s="107"/>
      <c r="G12" s="107"/>
      <c r="H12" s="50"/>
      <c r="I12" s="8"/>
      <c r="J12" s="39"/>
      <c r="K12" s="8"/>
      <c r="L12" s="6"/>
      <c r="M12" s="6"/>
      <c r="N12" s="8"/>
      <c r="O12" s="6"/>
      <c r="T12" s="4" t="s">
        <v>27</v>
      </c>
      <c r="W12" s="11" t="s">
        <v>24</v>
      </c>
    </row>
    <row r="13" spans="1:23" x14ac:dyDescent="0.25">
      <c r="A13" s="6" t="s">
        <v>377</v>
      </c>
      <c r="B13" s="6" t="s">
        <v>378</v>
      </c>
      <c r="C13" s="6"/>
      <c r="D13" s="107"/>
      <c r="E13" s="107"/>
      <c r="F13" s="107"/>
      <c r="G13" s="107"/>
      <c r="H13" s="50"/>
      <c r="I13" s="8"/>
      <c r="J13" s="39"/>
      <c r="K13" s="8"/>
      <c r="L13" s="6"/>
      <c r="M13" s="6"/>
      <c r="N13" s="8"/>
      <c r="O13" s="6"/>
      <c r="T13" s="4" t="s">
        <v>28</v>
      </c>
      <c r="W13" s="11" t="s">
        <v>22</v>
      </c>
    </row>
    <row r="14" spans="1:23" x14ac:dyDescent="0.25">
      <c r="A14" s="29" t="s">
        <v>88</v>
      </c>
      <c r="B14" s="29" t="s">
        <v>380</v>
      </c>
      <c r="C14" s="29"/>
      <c r="D14" s="107"/>
      <c r="E14" s="107"/>
      <c r="F14" s="107"/>
      <c r="G14" s="107"/>
      <c r="H14" s="50"/>
      <c r="I14" s="30"/>
      <c r="J14" s="39"/>
      <c r="K14" s="30"/>
      <c r="L14" s="29"/>
      <c r="M14" s="29"/>
      <c r="N14" s="8"/>
      <c r="O14" s="6"/>
      <c r="T14" s="4" t="s">
        <v>29</v>
      </c>
      <c r="W14" s="11" t="s">
        <v>21</v>
      </c>
    </row>
    <row r="15" spans="1:23" x14ac:dyDescent="0.25">
      <c r="A15" s="6" t="s">
        <v>99</v>
      </c>
      <c r="B15" s="6" t="s">
        <v>381</v>
      </c>
      <c r="C15" s="6"/>
      <c r="D15" s="107"/>
      <c r="E15" s="107"/>
      <c r="F15" s="107"/>
      <c r="G15" s="107"/>
      <c r="H15" s="50"/>
      <c r="I15" s="8"/>
      <c r="J15" s="39"/>
      <c r="K15" s="8"/>
      <c r="L15" s="6"/>
      <c r="M15" s="6"/>
      <c r="N15" s="8"/>
      <c r="O15" s="6"/>
      <c r="T15" s="4" t="s">
        <v>30</v>
      </c>
      <c r="W15" s="11" t="s">
        <v>20</v>
      </c>
    </row>
    <row r="16" spans="1:23" x14ac:dyDescent="0.25">
      <c r="A16" s="6" t="s">
        <v>101</v>
      </c>
      <c r="B16" s="6" t="s">
        <v>382</v>
      </c>
      <c r="C16" s="6"/>
      <c r="D16" s="107"/>
      <c r="E16" s="107"/>
      <c r="F16" s="107"/>
      <c r="G16" s="107"/>
      <c r="H16" s="50"/>
      <c r="I16" s="8"/>
      <c r="J16" s="39"/>
      <c r="K16" s="8"/>
      <c r="L16" s="6"/>
      <c r="M16" s="6"/>
      <c r="N16" s="8"/>
      <c r="O16" s="6"/>
      <c r="T16" s="4" t="s">
        <v>31</v>
      </c>
      <c r="W16" s="11" t="s">
        <v>17</v>
      </c>
    </row>
    <row r="17" spans="1:23" x14ac:dyDescent="0.25">
      <c r="A17" s="31" t="s">
        <v>105</v>
      </c>
      <c r="B17" s="31" t="s">
        <v>384</v>
      </c>
      <c r="C17" s="31"/>
      <c r="D17" s="107"/>
      <c r="E17" s="107"/>
      <c r="F17" s="107"/>
      <c r="G17" s="107"/>
      <c r="H17" s="50"/>
      <c r="I17" s="32"/>
      <c r="J17" s="39"/>
      <c r="K17" s="32"/>
      <c r="L17" s="31"/>
      <c r="M17" s="31"/>
      <c r="N17" s="32"/>
      <c r="O17" s="31"/>
      <c r="T17" s="4" t="s">
        <v>32</v>
      </c>
      <c r="W17" s="11" t="s">
        <v>18</v>
      </c>
    </row>
    <row r="18" spans="1:23" x14ac:dyDescent="0.25">
      <c r="A18" s="29" t="s">
        <v>110</v>
      </c>
      <c r="B18" s="29" t="s">
        <v>627</v>
      </c>
      <c r="C18" s="29"/>
      <c r="D18" s="107"/>
      <c r="E18" s="107"/>
      <c r="F18" s="107"/>
      <c r="G18" s="107"/>
      <c r="H18" s="50"/>
      <c r="I18" s="30"/>
      <c r="J18" s="39"/>
      <c r="K18" s="30"/>
      <c r="L18" s="29"/>
      <c r="M18" s="29"/>
      <c r="N18" s="30"/>
      <c r="O18" s="29"/>
      <c r="T18" s="4" t="s">
        <v>33</v>
      </c>
      <c r="W18" s="11"/>
    </row>
    <row r="19" spans="1:23" x14ac:dyDescent="0.25">
      <c r="A19" s="31" t="s">
        <v>154</v>
      </c>
      <c r="B19" s="31" t="s">
        <v>385</v>
      </c>
      <c r="C19" s="31"/>
      <c r="D19" s="107"/>
      <c r="E19" s="107"/>
      <c r="F19" s="107"/>
      <c r="G19" s="107"/>
      <c r="H19" s="50"/>
      <c r="I19" s="32"/>
      <c r="J19" s="39"/>
      <c r="K19" s="32"/>
      <c r="L19" s="31"/>
      <c r="M19" s="31"/>
      <c r="N19" s="32"/>
      <c r="O19" s="6"/>
      <c r="T19" s="4" t="s">
        <v>34</v>
      </c>
      <c r="W19" s="11"/>
    </row>
    <row r="20" spans="1:23" x14ac:dyDescent="0.25">
      <c r="A20" s="29" t="s">
        <v>177</v>
      </c>
      <c r="B20" s="29" t="s">
        <v>619</v>
      </c>
      <c r="C20" s="29"/>
      <c r="D20" s="107"/>
      <c r="E20" s="107"/>
      <c r="F20" s="107"/>
      <c r="G20" s="107"/>
      <c r="H20" s="50"/>
      <c r="I20" s="30"/>
      <c r="J20" s="39"/>
      <c r="K20" s="30"/>
      <c r="L20" s="29"/>
      <c r="M20" s="29"/>
      <c r="N20" s="8"/>
      <c r="O20" s="6"/>
      <c r="T20" s="4"/>
      <c r="W20" s="11"/>
    </row>
    <row r="21" spans="1:23" x14ac:dyDescent="0.25">
      <c r="A21" s="31" t="s">
        <v>386</v>
      </c>
      <c r="B21" s="31" t="s">
        <v>387</v>
      </c>
      <c r="C21" s="31"/>
      <c r="D21" s="107"/>
      <c r="E21" s="107"/>
      <c r="F21" s="107"/>
      <c r="G21" s="107"/>
      <c r="H21" s="50"/>
      <c r="I21" s="32"/>
      <c r="J21" s="39"/>
      <c r="K21" s="32"/>
      <c r="L21" s="31"/>
      <c r="M21" s="31"/>
      <c r="N21" s="30"/>
      <c r="O21" s="6"/>
      <c r="T21" s="4"/>
      <c r="W21" s="11"/>
    </row>
    <row r="22" spans="1:23" x14ac:dyDescent="0.25">
      <c r="A22" s="29" t="s">
        <v>388</v>
      </c>
      <c r="B22" s="29" t="s">
        <v>389</v>
      </c>
      <c r="C22" s="29"/>
      <c r="D22" s="107"/>
      <c r="E22" s="107"/>
      <c r="F22" s="107"/>
      <c r="G22" s="107"/>
      <c r="H22" s="50"/>
      <c r="I22" s="30"/>
      <c r="J22" s="39"/>
      <c r="K22" s="30"/>
      <c r="L22" s="29"/>
      <c r="M22" s="29"/>
      <c r="N22" s="32"/>
      <c r="O22" s="6"/>
      <c r="T22" s="4" t="s">
        <v>35</v>
      </c>
      <c r="W22" s="11"/>
    </row>
    <row r="23" spans="1:23" x14ac:dyDescent="0.25">
      <c r="A23" s="31" t="s">
        <v>390</v>
      </c>
      <c r="B23" s="31" t="s">
        <v>391</v>
      </c>
      <c r="C23" s="31"/>
      <c r="D23" s="107"/>
      <c r="E23" s="107"/>
      <c r="F23" s="107"/>
      <c r="G23" s="107"/>
      <c r="H23" s="50"/>
      <c r="I23" s="32"/>
      <c r="J23" s="39"/>
      <c r="K23" s="32"/>
      <c r="L23" s="31"/>
      <c r="M23" s="31"/>
      <c r="N23" s="30"/>
      <c r="O23" s="6"/>
      <c r="T23" s="4" t="s">
        <v>36</v>
      </c>
      <c r="W23" s="11"/>
    </row>
    <row r="24" spans="1:23" x14ac:dyDescent="0.25">
      <c r="A24" s="29" t="s">
        <v>392</v>
      </c>
      <c r="B24" s="29" t="s">
        <v>393</v>
      </c>
      <c r="C24" s="29"/>
      <c r="D24" s="107"/>
      <c r="E24" s="107"/>
      <c r="F24" s="107"/>
      <c r="G24" s="107"/>
      <c r="H24" s="50"/>
      <c r="I24" s="30"/>
      <c r="J24" s="39"/>
      <c r="K24" s="30"/>
      <c r="L24" s="29"/>
      <c r="M24" s="29"/>
      <c r="N24" s="32"/>
      <c r="O24" s="29"/>
      <c r="T24" s="4" t="s">
        <v>37</v>
      </c>
      <c r="W24" s="11"/>
    </row>
    <row r="25" spans="1:23" x14ac:dyDescent="0.25">
      <c r="A25" s="31" t="s">
        <v>394</v>
      </c>
      <c r="B25" s="31" t="s">
        <v>395</v>
      </c>
      <c r="C25" s="31"/>
      <c r="D25" s="107"/>
      <c r="E25" s="107"/>
      <c r="F25" s="107"/>
      <c r="G25" s="107"/>
      <c r="H25" s="50"/>
      <c r="I25" s="32"/>
      <c r="J25" s="39"/>
      <c r="K25" s="32"/>
      <c r="L25" s="31"/>
      <c r="M25" s="31"/>
      <c r="N25" s="30"/>
      <c r="O25" s="6"/>
      <c r="T25" s="4" t="s">
        <v>38</v>
      </c>
      <c r="W25" s="11"/>
    </row>
    <row r="26" spans="1:23" x14ac:dyDescent="0.25">
      <c r="A26" s="29" t="s">
        <v>396</v>
      </c>
      <c r="B26" s="29" t="s">
        <v>397</v>
      </c>
      <c r="C26" s="29"/>
      <c r="D26" s="107"/>
      <c r="E26" s="107"/>
      <c r="F26" s="107"/>
      <c r="G26" s="107"/>
      <c r="H26" s="50"/>
      <c r="I26" s="30"/>
      <c r="J26" s="39"/>
      <c r="K26" s="30"/>
      <c r="L26" s="29"/>
      <c r="M26" s="29"/>
      <c r="N26" s="32"/>
      <c r="O26" s="29"/>
      <c r="T26" s="4" t="s">
        <v>39</v>
      </c>
      <c r="W26" s="11"/>
    </row>
    <row r="27" spans="1:23" x14ac:dyDescent="0.25">
      <c r="A27" s="31" t="s">
        <v>398</v>
      </c>
      <c r="B27" s="31" t="s">
        <v>399</v>
      </c>
      <c r="C27" s="31"/>
      <c r="D27" s="107"/>
      <c r="E27" s="107"/>
      <c r="F27" s="107"/>
      <c r="G27" s="107"/>
      <c r="H27" s="50"/>
      <c r="I27" s="32"/>
      <c r="J27" s="39"/>
      <c r="K27" s="32"/>
      <c r="L27" s="31"/>
      <c r="M27" s="31"/>
      <c r="N27" s="30"/>
      <c r="O27" s="6"/>
      <c r="T27" s="4" t="s">
        <v>40</v>
      </c>
      <c r="W27" s="11"/>
    </row>
    <row r="28" spans="1:23" x14ac:dyDescent="0.25">
      <c r="A28" s="29" t="s">
        <v>400</v>
      </c>
      <c r="B28" s="29" t="s">
        <v>401</v>
      </c>
      <c r="C28" s="29"/>
      <c r="D28" s="107"/>
      <c r="E28" s="107"/>
      <c r="F28" s="107"/>
      <c r="G28" s="107"/>
      <c r="H28" s="50"/>
      <c r="I28" s="30"/>
      <c r="J28" s="39"/>
      <c r="K28" s="30"/>
      <c r="L28" s="29"/>
      <c r="M28" s="29"/>
      <c r="N28" s="32"/>
      <c r="O28" s="6"/>
      <c r="T28" s="4" t="s">
        <v>41</v>
      </c>
      <c r="W28" s="11"/>
    </row>
    <row r="29" spans="1:23" x14ac:dyDescent="0.25">
      <c r="A29" s="31" t="s">
        <v>180</v>
      </c>
      <c r="B29" s="31" t="s">
        <v>402</v>
      </c>
      <c r="C29" s="31"/>
      <c r="D29" s="107"/>
      <c r="E29" s="107"/>
      <c r="F29" s="107"/>
      <c r="G29" s="107"/>
      <c r="H29" s="50"/>
      <c r="I29" s="32"/>
      <c r="J29" s="39"/>
      <c r="K29" s="32"/>
      <c r="L29" s="31"/>
      <c r="M29" s="11"/>
      <c r="N29" s="30"/>
      <c r="O29" s="6"/>
      <c r="T29" s="4" t="s">
        <v>42</v>
      </c>
      <c r="W29" s="11"/>
    </row>
    <row r="30" spans="1:23" x14ac:dyDescent="0.25">
      <c r="A30" s="31" t="s">
        <v>403</v>
      </c>
      <c r="B30" s="29" t="s">
        <v>613</v>
      </c>
      <c r="C30" s="29"/>
      <c r="D30" s="107">
        <v>2</v>
      </c>
      <c r="E30" s="107">
        <v>2</v>
      </c>
      <c r="F30" s="107">
        <v>2</v>
      </c>
      <c r="G30" s="107">
        <v>2</v>
      </c>
      <c r="H30" s="50">
        <v>8</v>
      </c>
      <c r="I30" s="30"/>
      <c r="J30" s="39"/>
      <c r="K30" s="30"/>
      <c r="L30" s="29"/>
      <c r="M30" s="31"/>
      <c r="N30" s="30"/>
      <c r="O30" s="29"/>
      <c r="T30" s="4" t="s">
        <v>43</v>
      </c>
      <c r="W30" s="11"/>
    </row>
    <row r="31" spans="1:23" x14ac:dyDescent="0.25">
      <c r="A31" s="31" t="s">
        <v>403</v>
      </c>
      <c r="B31" s="31" t="s">
        <v>404</v>
      </c>
      <c r="C31" s="31"/>
      <c r="D31" s="107"/>
      <c r="E31" s="107"/>
      <c r="F31" s="107"/>
      <c r="G31" s="107"/>
      <c r="H31" s="50"/>
      <c r="I31" s="32"/>
      <c r="J31" s="39"/>
      <c r="K31" s="32"/>
      <c r="L31" s="31"/>
      <c r="M31" s="31"/>
      <c r="N31" s="32"/>
      <c r="O31" s="31"/>
      <c r="T31" s="4" t="s">
        <v>44</v>
      </c>
      <c r="W31" s="11"/>
    </row>
    <row r="32" spans="1:23" x14ac:dyDescent="0.4">
      <c r="A32" s="31" t="s">
        <v>405</v>
      </c>
      <c r="B32" s="29" t="s">
        <v>610</v>
      </c>
      <c r="C32" s="29"/>
      <c r="D32" s="107"/>
      <c r="E32" s="107"/>
      <c r="F32" s="107"/>
      <c r="G32" s="107"/>
      <c r="H32" s="50"/>
      <c r="I32" s="30"/>
      <c r="J32" s="39"/>
      <c r="K32" s="30"/>
      <c r="L32" s="29"/>
      <c r="M32" s="29"/>
      <c r="N32" s="30"/>
      <c r="O32" s="29"/>
      <c r="T32" s="4" t="s">
        <v>45</v>
      </c>
      <c r="W32" s="11"/>
    </row>
    <row r="33" spans="1:23" x14ac:dyDescent="0.4">
      <c r="A33" s="31" t="s">
        <v>407</v>
      </c>
      <c r="B33" s="31" t="s">
        <v>406</v>
      </c>
      <c r="C33" s="31"/>
      <c r="D33" s="107"/>
      <c r="E33" s="107"/>
      <c r="F33" s="107"/>
      <c r="G33" s="107"/>
      <c r="H33" s="50"/>
      <c r="I33" s="32"/>
      <c r="J33" s="39"/>
      <c r="K33" s="32"/>
      <c r="L33" s="31"/>
      <c r="M33" s="31"/>
      <c r="N33" s="8"/>
      <c r="O33" s="6"/>
      <c r="T33" s="4" t="s">
        <v>46</v>
      </c>
      <c r="W33" s="11"/>
    </row>
    <row r="34" spans="1:23" x14ac:dyDescent="0.25">
      <c r="A34" s="31" t="s">
        <v>408</v>
      </c>
      <c r="B34" s="6" t="s">
        <v>607</v>
      </c>
      <c r="C34" s="6"/>
      <c r="D34" s="107"/>
      <c r="E34" s="107"/>
      <c r="F34" s="107"/>
      <c r="G34" s="107"/>
      <c r="H34" s="50"/>
      <c r="I34" s="8"/>
      <c r="J34" s="39"/>
      <c r="K34" s="8"/>
      <c r="L34" s="6"/>
      <c r="M34" s="6"/>
      <c r="N34" s="8"/>
      <c r="O34" s="6"/>
      <c r="T34" s="4" t="s">
        <v>47</v>
      </c>
      <c r="W34" s="11"/>
    </row>
    <row r="35" spans="1:23" x14ac:dyDescent="0.4">
      <c r="A35" s="31" t="s">
        <v>410</v>
      </c>
      <c r="B35" s="6" t="s">
        <v>614</v>
      </c>
      <c r="C35" s="6"/>
      <c r="D35" s="107"/>
      <c r="E35" s="107"/>
      <c r="F35" s="107"/>
      <c r="G35" s="107"/>
      <c r="H35" s="50"/>
      <c r="I35" s="8"/>
      <c r="J35" s="39"/>
      <c r="K35" s="8"/>
      <c r="L35" s="6"/>
      <c r="M35" s="6"/>
      <c r="N35" s="8"/>
      <c r="O35" s="6"/>
      <c r="T35" s="4" t="s">
        <v>48</v>
      </c>
      <c r="W35" s="11"/>
    </row>
    <row r="36" spans="1:23" x14ac:dyDescent="0.4">
      <c r="A36" s="31" t="s">
        <v>412</v>
      </c>
      <c r="B36" s="29" t="s">
        <v>615</v>
      </c>
      <c r="C36" s="29"/>
      <c r="D36" s="107"/>
      <c r="E36" s="107"/>
      <c r="F36" s="107"/>
      <c r="G36" s="107"/>
      <c r="H36" s="50"/>
      <c r="I36" s="30"/>
      <c r="J36" s="39"/>
      <c r="K36" s="30"/>
      <c r="L36" s="29"/>
      <c r="M36" s="29"/>
      <c r="N36" s="30"/>
      <c r="O36" s="29"/>
      <c r="T36" s="4" t="s">
        <v>49</v>
      </c>
      <c r="W36" s="11"/>
    </row>
    <row r="37" spans="1:23" x14ac:dyDescent="0.4">
      <c r="A37" s="31" t="s">
        <v>414</v>
      </c>
      <c r="B37" s="31" t="s">
        <v>617</v>
      </c>
      <c r="C37" s="31"/>
      <c r="D37" s="107"/>
      <c r="E37" s="107"/>
      <c r="F37" s="107"/>
      <c r="G37" s="107"/>
      <c r="H37" s="50"/>
      <c r="I37" s="32"/>
      <c r="J37" s="39"/>
      <c r="K37" s="32"/>
      <c r="L37" s="31"/>
      <c r="M37" s="31"/>
      <c r="N37" s="8"/>
      <c r="O37" s="6"/>
      <c r="T37" s="4" t="s">
        <v>50</v>
      </c>
      <c r="W37" s="11"/>
    </row>
    <row r="38" spans="1:23" s="40" customFormat="1" x14ac:dyDescent="0.4">
      <c r="A38" s="31" t="s">
        <v>416</v>
      </c>
      <c r="B38" s="38" t="s">
        <v>609</v>
      </c>
      <c r="C38" s="38"/>
      <c r="D38" s="107"/>
      <c r="E38" s="107"/>
      <c r="F38" s="107"/>
      <c r="G38" s="107"/>
      <c r="H38" s="50"/>
      <c r="I38" s="39"/>
      <c r="J38" s="39"/>
      <c r="K38" s="39"/>
      <c r="L38" s="38"/>
      <c r="M38" s="38"/>
      <c r="N38" s="39"/>
      <c r="O38" s="38"/>
      <c r="T38" s="4" t="s">
        <v>51</v>
      </c>
      <c r="W38" s="41"/>
    </row>
    <row r="39" spans="1:23" x14ac:dyDescent="0.25">
      <c r="A39" s="31" t="s">
        <v>418</v>
      </c>
      <c r="B39" s="31" t="s">
        <v>409</v>
      </c>
      <c r="C39" s="31"/>
      <c r="D39" s="107"/>
      <c r="E39" s="107"/>
      <c r="F39" s="107"/>
      <c r="G39" s="107"/>
      <c r="H39" s="50"/>
      <c r="I39" s="32"/>
      <c r="J39" s="39"/>
      <c r="K39" s="32"/>
      <c r="L39" s="6"/>
      <c r="M39" s="6"/>
      <c r="N39" s="8"/>
      <c r="O39" s="6"/>
      <c r="T39" s="4" t="s">
        <v>52</v>
      </c>
      <c r="W39" s="11"/>
    </row>
    <row r="40" spans="1:23" x14ac:dyDescent="0.4">
      <c r="A40" s="31" t="s">
        <v>420</v>
      </c>
      <c r="B40" s="29" t="s">
        <v>618</v>
      </c>
      <c r="C40" s="29"/>
      <c r="D40" s="107"/>
      <c r="E40" s="107"/>
      <c r="F40" s="107"/>
      <c r="G40" s="107"/>
      <c r="H40" s="50"/>
      <c r="I40" s="30"/>
      <c r="J40" s="39"/>
      <c r="K40" s="30"/>
      <c r="L40" s="29"/>
      <c r="M40" s="29"/>
      <c r="N40" s="30"/>
      <c r="O40" s="29"/>
      <c r="T40" s="4" t="s">
        <v>53</v>
      </c>
      <c r="W40" s="11"/>
    </row>
    <row r="41" spans="1:23" x14ac:dyDescent="0.4">
      <c r="A41" s="31" t="s">
        <v>422</v>
      </c>
      <c r="B41" s="6" t="s">
        <v>411</v>
      </c>
      <c r="C41" s="6"/>
      <c r="D41" s="107"/>
      <c r="E41" s="107"/>
      <c r="F41" s="107"/>
      <c r="G41" s="107"/>
      <c r="H41" s="50"/>
      <c r="I41" s="8"/>
      <c r="J41" s="39"/>
      <c r="K41" s="8"/>
      <c r="L41" s="6"/>
      <c r="M41" s="6"/>
      <c r="N41" s="8"/>
      <c r="O41" s="6"/>
      <c r="T41" s="4" t="s">
        <v>54</v>
      </c>
      <c r="W41" s="11"/>
    </row>
    <row r="42" spans="1:23" x14ac:dyDescent="0.4">
      <c r="A42" s="31" t="s">
        <v>424</v>
      </c>
      <c r="B42" s="6" t="s">
        <v>620</v>
      </c>
      <c r="C42" s="6"/>
      <c r="D42" s="107"/>
      <c r="E42" s="107"/>
      <c r="F42" s="107"/>
      <c r="G42" s="107"/>
      <c r="H42" s="50"/>
      <c r="I42" s="8"/>
      <c r="J42" s="39"/>
      <c r="K42" s="8"/>
      <c r="L42" s="6"/>
      <c r="M42" s="6"/>
      <c r="N42" s="8"/>
      <c r="O42" s="6"/>
      <c r="T42" s="4" t="s">
        <v>55</v>
      </c>
      <c r="W42" s="11"/>
    </row>
    <row r="43" spans="1:23" x14ac:dyDescent="0.4">
      <c r="A43" s="31" t="s">
        <v>426</v>
      </c>
      <c r="B43" s="6" t="s">
        <v>413</v>
      </c>
      <c r="C43" s="6"/>
      <c r="D43" s="107">
        <v>72</v>
      </c>
      <c r="E43" s="107">
        <v>72</v>
      </c>
      <c r="F43" s="107">
        <v>72</v>
      </c>
      <c r="G43" s="107">
        <v>72</v>
      </c>
      <c r="H43" s="50">
        <f>SUM(Tabla135[[#This Row],[PRIMER TRIMESTRE]:[CUARTO TRIMESTRE]])</f>
        <v>288</v>
      </c>
      <c r="I43" s="8"/>
      <c r="J43" s="39"/>
      <c r="K43" s="8"/>
      <c r="L43" s="6"/>
      <c r="M43" s="6"/>
      <c r="N43" s="8"/>
      <c r="O43" s="6"/>
      <c r="T43" s="4" t="s">
        <v>56</v>
      </c>
      <c r="W43" s="11"/>
    </row>
    <row r="44" spans="1:23" x14ac:dyDescent="0.4">
      <c r="A44" s="31" t="s">
        <v>428</v>
      </c>
      <c r="B44" s="6" t="s">
        <v>624</v>
      </c>
      <c r="C44" s="6"/>
      <c r="D44" s="107"/>
      <c r="E44" s="107"/>
      <c r="F44" s="107"/>
      <c r="G44" s="107"/>
      <c r="H44" s="50"/>
      <c r="I44" s="8"/>
      <c r="J44" s="39"/>
      <c r="K44" s="8"/>
      <c r="L44" s="6"/>
      <c r="M44" s="6"/>
      <c r="N44" s="8"/>
      <c r="O44" s="6"/>
      <c r="T44" s="4" t="s">
        <v>57</v>
      </c>
      <c r="W44" s="11"/>
    </row>
    <row r="45" spans="1:23" x14ac:dyDescent="0.4">
      <c r="A45" s="31" t="s">
        <v>430</v>
      </c>
      <c r="B45" s="6" t="s">
        <v>415</v>
      </c>
      <c r="C45" s="6"/>
      <c r="D45" s="107"/>
      <c r="E45" s="107"/>
      <c r="F45" s="107"/>
      <c r="G45" s="107"/>
      <c r="H45" s="50"/>
      <c r="I45" s="8"/>
      <c r="J45" s="39"/>
      <c r="K45" s="8"/>
      <c r="L45" s="6"/>
      <c r="M45" s="6"/>
      <c r="N45" s="8"/>
      <c r="O45" s="6"/>
      <c r="T45" s="4" t="s">
        <v>58</v>
      </c>
      <c r="W45" s="11"/>
    </row>
    <row r="46" spans="1:23" x14ac:dyDescent="0.4">
      <c r="A46" s="31" t="s">
        <v>432</v>
      </c>
      <c r="B46" s="6" t="s">
        <v>605</v>
      </c>
      <c r="C46" s="6"/>
      <c r="D46" s="107">
        <v>2</v>
      </c>
      <c r="E46" s="107">
        <v>2</v>
      </c>
      <c r="F46" s="107">
        <v>2</v>
      </c>
      <c r="G46" s="107">
        <v>2</v>
      </c>
      <c r="H46" s="50">
        <f>SUM(Tabla135[[#This Row],[PRIMER TRIMESTRE]:[CUARTO TRIMESTRE]])</f>
        <v>8</v>
      </c>
      <c r="I46" s="8"/>
      <c r="J46" s="39"/>
      <c r="K46" s="8"/>
      <c r="L46" s="6"/>
      <c r="M46" s="6"/>
      <c r="N46" s="8"/>
      <c r="O46" s="6"/>
      <c r="T46" s="4"/>
      <c r="W46" s="11"/>
    </row>
    <row r="47" spans="1:23" x14ac:dyDescent="0.4">
      <c r="A47" s="31" t="s">
        <v>434</v>
      </c>
      <c r="B47" s="6" t="s">
        <v>417</v>
      </c>
      <c r="C47" s="6"/>
      <c r="D47" s="107"/>
      <c r="E47" s="107"/>
      <c r="F47" s="107"/>
      <c r="G47" s="107"/>
      <c r="H47" s="50"/>
      <c r="I47" s="8"/>
      <c r="J47" s="39"/>
      <c r="K47" s="8"/>
      <c r="L47" s="6"/>
      <c r="M47" s="6"/>
      <c r="N47" s="8"/>
      <c r="O47" s="6"/>
      <c r="T47" s="4" t="s">
        <v>59</v>
      </c>
      <c r="W47" s="11"/>
    </row>
    <row r="48" spans="1:23" x14ac:dyDescent="0.4">
      <c r="A48" s="31" t="s">
        <v>436</v>
      </c>
      <c r="B48" s="6" t="s">
        <v>612</v>
      </c>
      <c r="C48" s="6"/>
      <c r="D48" s="107">
        <v>1</v>
      </c>
      <c r="E48" s="107">
        <v>1</v>
      </c>
      <c r="F48" s="107">
        <v>1</v>
      </c>
      <c r="G48" s="107">
        <v>1</v>
      </c>
      <c r="H48" s="50">
        <f>SUM(Tabla135[[#This Row],[PRIMER TRIMESTRE]:[CUARTO TRIMESTRE]])</f>
        <v>4</v>
      </c>
      <c r="I48" s="8"/>
      <c r="J48" s="39"/>
      <c r="K48" s="8"/>
      <c r="L48" s="6"/>
      <c r="M48" s="6"/>
      <c r="N48" s="8"/>
      <c r="O48" s="6"/>
      <c r="T48" s="4" t="s">
        <v>60</v>
      </c>
      <c r="W48" s="11"/>
    </row>
    <row r="49" spans="1:23" x14ac:dyDescent="0.25">
      <c r="A49" s="31" t="s">
        <v>438</v>
      </c>
      <c r="B49" s="6" t="s">
        <v>419</v>
      </c>
      <c r="C49" s="6"/>
      <c r="D49" s="107">
        <v>6</v>
      </c>
      <c r="E49" s="107">
        <v>11</v>
      </c>
      <c r="F49" s="107">
        <v>8</v>
      </c>
      <c r="G49" s="107">
        <v>9</v>
      </c>
      <c r="H49" s="50">
        <f>SUM(Tabla135[[#This Row],[PRIMER TRIMESTRE]:[CUARTO TRIMESTRE]])</f>
        <v>34</v>
      </c>
      <c r="I49" s="8"/>
      <c r="J49" s="39"/>
      <c r="K49" s="8"/>
      <c r="L49" s="6"/>
      <c r="M49" s="6"/>
      <c r="N49" s="8"/>
      <c r="O49" s="6"/>
      <c r="T49" s="4" t="s">
        <v>61</v>
      </c>
      <c r="W49" s="11"/>
    </row>
    <row r="50" spans="1:23" x14ac:dyDescent="0.25">
      <c r="A50" s="31" t="s">
        <v>440</v>
      </c>
      <c r="B50" s="6" t="s">
        <v>608</v>
      </c>
      <c r="C50" s="6"/>
      <c r="D50" s="107"/>
      <c r="E50" s="107"/>
      <c r="F50" s="107"/>
      <c r="G50" s="107"/>
      <c r="H50" s="50"/>
      <c r="I50" s="8"/>
      <c r="J50" s="39"/>
      <c r="K50" s="8"/>
      <c r="L50" s="6"/>
      <c r="M50" s="6"/>
      <c r="N50" s="8"/>
      <c r="O50" s="6"/>
      <c r="T50" s="4" t="s">
        <v>62</v>
      </c>
      <c r="W50" s="11"/>
    </row>
    <row r="51" spans="1:23" x14ac:dyDescent="0.25">
      <c r="A51" s="31" t="s">
        <v>442</v>
      </c>
      <c r="B51" s="6" t="s">
        <v>421</v>
      </c>
      <c r="C51" s="6"/>
      <c r="D51" s="107">
        <v>3</v>
      </c>
      <c r="E51" s="107">
        <v>3</v>
      </c>
      <c r="F51" s="107">
        <v>3</v>
      </c>
      <c r="G51" s="107">
        <v>3</v>
      </c>
      <c r="H51" s="50">
        <f>SUM(Tabla135[[#This Row],[PRIMER TRIMESTRE]:[CUARTO TRIMESTRE]])</f>
        <v>12</v>
      </c>
      <c r="I51" s="8"/>
      <c r="J51" s="39"/>
      <c r="K51" s="8"/>
      <c r="L51" s="6"/>
      <c r="M51" s="6"/>
      <c r="N51" s="8"/>
      <c r="O51" s="6"/>
      <c r="T51" s="4" t="s">
        <v>63</v>
      </c>
      <c r="W51" s="11"/>
    </row>
    <row r="52" spans="1:23" x14ac:dyDescent="0.25">
      <c r="A52" s="31" t="s">
        <v>444</v>
      </c>
      <c r="B52" s="6" t="s">
        <v>625</v>
      </c>
      <c r="C52" s="6"/>
      <c r="D52" s="107"/>
      <c r="E52" s="107"/>
      <c r="F52" s="107"/>
      <c r="G52" s="107"/>
      <c r="H52" s="50"/>
      <c r="I52" s="8"/>
      <c r="J52" s="39"/>
      <c r="K52" s="8"/>
      <c r="L52" s="6"/>
      <c r="M52" s="6"/>
      <c r="N52" s="8"/>
      <c r="O52" s="6"/>
      <c r="T52" s="4" t="s">
        <v>64</v>
      </c>
      <c r="W52" s="11"/>
    </row>
    <row r="53" spans="1:23" x14ac:dyDescent="0.25">
      <c r="A53" s="31" t="s">
        <v>446</v>
      </c>
      <c r="B53" s="6" t="s">
        <v>423</v>
      </c>
      <c r="C53" s="6"/>
      <c r="D53" s="107"/>
      <c r="E53" s="107"/>
      <c r="F53" s="107"/>
      <c r="G53" s="107"/>
      <c r="H53" s="50"/>
      <c r="I53" s="8"/>
      <c r="J53" s="39"/>
      <c r="K53" s="8"/>
      <c r="L53" s="6"/>
      <c r="M53" s="6"/>
      <c r="N53" s="8"/>
      <c r="O53" s="6"/>
      <c r="T53" s="4" t="s">
        <v>65</v>
      </c>
      <c r="W53" s="11"/>
    </row>
    <row r="54" spans="1:23" x14ac:dyDescent="0.4">
      <c r="A54" s="31" t="s">
        <v>448</v>
      </c>
      <c r="B54" s="6" t="s">
        <v>606</v>
      </c>
      <c r="C54" s="6"/>
      <c r="D54" s="107"/>
      <c r="E54" s="107"/>
      <c r="F54" s="107"/>
      <c r="G54" s="107"/>
      <c r="H54" s="50"/>
      <c r="I54" s="8"/>
      <c r="J54" s="39"/>
      <c r="K54" s="8"/>
      <c r="L54" s="6"/>
      <c r="M54" s="6"/>
      <c r="N54" s="8"/>
      <c r="O54" s="6"/>
      <c r="T54" s="4" t="s">
        <v>66</v>
      </c>
      <c r="W54" s="11"/>
    </row>
    <row r="55" spans="1:23" x14ac:dyDescent="0.4">
      <c r="A55" s="31" t="s">
        <v>450</v>
      </c>
      <c r="B55" s="6" t="s">
        <v>425</v>
      </c>
      <c r="C55" s="6"/>
      <c r="D55" s="107"/>
      <c r="E55" s="107"/>
      <c r="F55" s="107"/>
      <c r="G55" s="107"/>
      <c r="H55" s="50"/>
      <c r="I55" s="8"/>
      <c r="J55" s="39"/>
      <c r="K55" s="8"/>
      <c r="L55" s="6"/>
      <c r="M55" s="6"/>
      <c r="N55" s="8"/>
      <c r="O55" s="6"/>
      <c r="T55" s="4" t="s">
        <v>67</v>
      </c>
      <c r="W55" s="11"/>
    </row>
    <row r="56" spans="1:23" x14ac:dyDescent="0.25">
      <c r="A56" s="31" t="s">
        <v>452</v>
      </c>
      <c r="B56" s="6" t="s">
        <v>611</v>
      </c>
      <c r="C56" s="6"/>
      <c r="D56" s="107"/>
      <c r="E56" s="107"/>
      <c r="F56" s="107"/>
      <c r="G56" s="107"/>
      <c r="H56" s="50"/>
      <c r="I56" s="8"/>
      <c r="J56" s="39"/>
      <c r="K56" s="8"/>
      <c r="L56" s="6"/>
      <c r="M56" s="6"/>
      <c r="N56" s="8"/>
      <c r="O56" s="6"/>
      <c r="T56" s="4" t="s">
        <v>68</v>
      </c>
      <c r="W56" s="11"/>
    </row>
    <row r="57" spans="1:23" x14ac:dyDescent="0.25">
      <c r="A57" s="31" t="s">
        <v>454</v>
      </c>
      <c r="B57" s="6" t="s">
        <v>427</v>
      </c>
      <c r="C57" s="6"/>
      <c r="D57" s="107"/>
      <c r="E57" s="107"/>
      <c r="F57" s="107"/>
      <c r="G57" s="107"/>
      <c r="H57" s="50"/>
      <c r="I57" s="8"/>
      <c r="J57" s="39"/>
      <c r="K57" s="8"/>
      <c r="L57" s="6"/>
      <c r="M57" s="6"/>
      <c r="N57" s="8"/>
      <c r="O57" s="6"/>
      <c r="T57" s="4" t="s">
        <v>69</v>
      </c>
      <c r="W57" s="11"/>
    </row>
    <row r="58" spans="1:23" x14ac:dyDescent="0.25">
      <c r="A58" s="31" t="s">
        <v>456</v>
      </c>
      <c r="B58" s="6" t="s">
        <v>623</v>
      </c>
      <c r="C58" s="6"/>
      <c r="D58" s="107">
        <v>2</v>
      </c>
      <c r="E58" s="107">
        <v>2</v>
      </c>
      <c r="F58" s="107">
        <v>2</v>
      </c>
      <c r="G58" s="107">
        <v>2</v>
      </c>
      <c r="H58" s="50">
        <f>SUM(Tabla135[[#This Row],[PRIMER TRIMESTRE]:[CUARTO TRIMESTRE]])</f>
        <v>8</v>
      </c>
      <c r="I58" s="8"/>
      <c r="J58" s="39"/>
      <c r="K58" s="8"/>
      <c r="L58" s="6"/>
      <c r="M58" s="6"/>
      <c r="N58" s="8"/>
      <c r="O58" s="6"/>
      <c r="T58" s="4" t="s">
        <v>70</v>
      </c>
      <c r="W58" s="11"/>
    </row>
    <row r="59" spans="1:23" x14ac:dyDescent="0.4">
      <c r="A59" s="31" t="s">
        <v>458</v>
      </c>
      <c r="B59" s="6" t="s">
        <v>429</v>
      </c>
      <c r="C59" s="6"/>
      <c r="D59" s="107">
        <v>7</v>
      </c>
      <c r="E59" s="107">
        <v>6</v>
      </c>
      <c r="F59" s="107">
        <v>6</v>
      </c>
      <c r="G59" s="107">
        <v>6</v>
      </c>
      <c r="H59" s="50">
        <f>SUM(Tabla135[[#This Row],[PRIMER TRIMESTRE]:[CUARTO TRIMESTRE]])</f>
        <v>25</v>
      </c>
      <c r="I59" s="8"/>
      <c r="J59" s="39"/>
      <c r="K59" s="8"/>
      <c r="L59" s="6"/>
      <c r="M59" s="6"/>
      <c r="N59" s="8"/>
      <c r="O59" s="6"/>
      <c r="T59" s="4" t="s">
        <v>71</v>
      </c>
      <c r="W59" s="11"/>
    </row>
    <row r="60" spans="1:23" x14ac:dyDescent="0.4">
      <c r="A60" s="31" t="s">
        <v>460</v>
      </c>
      <c r="B60" s="6" t="s">
        <v>622</v>
      </c>
      <c r="C60" s="6"/>
      <c r="D60" s="107">
        <v>2</v>
      </c>
      <c r="E60" s="107">
        <v>2</v>
      </c>
      <c r="F60" s="107">
        <v>2</v>
      </c>
      <c r="G60" s="107">
        <v>2</v>
      </c>
      <c r="H60" s="50">
        <f>SUM(Tabla135[[#This Row],[PRIMER TRIMESTRE]:[CUARTO TRIMESTRE]])</f>
        <v>8</v>
      </c>
      <c r="I60" s="8"/>
      <c r="J60" s="39"/>
      <c r="K60" s="8"/>
      <c r="L60" s="6"/>
      <c r="M60" s="6"/>
      <c r="N60" s="8"/>
      <c r="O60" s="6"/>
      <c r="T60" s="4" t="s">
        <v>72</v>
      </c>
      <c r="W60" s="11"/>
    </row>
    <row r="61" spans="1:23" x14ac:dyDescent="0.25">
      <c r="A61" s="31" t="s">
        <v>462</v>
      </c>
      <c r="B61" s="6" t="s">
        <v>431</v>
      </c>
      <c r="C61" s="6"/>
      <c r="D61" s="107"/>
      <c r="E61" s="107"/>
      <c r="F61" s="107"/>
      <c r="G61" s="107"/>
      <c r="H61" s="50"/>
      <c r="I61" s="8"/>
      <c r="J61" s="39"/>
      <c r="K61" s="8"/>
      <c r="L61" s="6"/>
      <c r="M61" s="6"/>
      <c r="N61" s="8"/>
      <c r="O61" s="6"/>
      <c r="T61" s="4" t="s">
        <v>73</v>
      </c>
      <c r="W61" s="11"/>
    </row>
    <row r="62" spans="1:23" x14ac:dyDescent="0.4">
      <c r="A62" s="31" t="s">
        <v>464</v>
      </c>
      <c r="B62" s="6" t="s">
        <v>616</v>
      </c>
      <c r="C62" s="6"/>
      <c r="D62" s="107"/>
      <c r="E62" s="107"/>
      <c r="F62" s="107"/>
      <c r="G62" s="107"/>
      <c r="H62" s="50"/>
      <c r="I62" s="8"/>
      <c r="J62" s="39"/>
      <c r="K62" s="8"/>
      <c r="L62" s="6"/>
      <c r="M62" s="6"/>
      <c r="N62" s="8"/>
      <c r="O62" s="6"/>
      <c r="T62" s="4" t="s">
        <v>74</v>
      </c>
      <c r="W62" s="11"/>
    </row>
    <row r="63" spans="1:23" x14ac:dyDescent="0.25">
      <c r="A63" s="31" t="s">
        <v>466</v>
      </c>
      <c r="B63" s="6" t="s">
        <v>433</v>
      </c>
      <c r="C63" s="6"/>
      <c r="D63" s="107"/>
      <c r="E63" s="107"/>
      <c r="F63" s="107"/>
      <c r="G63" s="107"/>
      <c r="H63" s="50"/>
      <c r="I63" s="8"/>
      <c r="J63" s="39"/>
      <c r="K63" s="8"/>
      <c r="L63" s="6"/>
      <c r="M63" s="6"/>
      <c r="N63" s="8"/>
      <c r="O63" s="6"/>
      <c r="T63" s="4" t="s">
        <v>75</v>
      </c>
      <c r="W63" s="11"/>
    </row>
    <row r="64" spans="1:23" x14ac:dyDescent="0.4">
      <c r="A64" s="31" t="s">
        <v>467</v>
      </c>
      <c r="B64" s="6" t="s">
        <v>599</v>
      </c>
      <c r="C64" s="6"/>
      <c r="D64" s="107">
        <v>12</v>
      </c>
      <c r="E64" s="107">
        <v>10</v>
      </c>
      <c r="F64" s="107">
        <v>5</v>
      </c>
      <c r="G64" s="107">
        <v>9</v>
      </c>
      <c r="H64" s="50">
        <f>SUM(Tabla135[[#This Row],[PRIMER TRIMESTRE]:[CUARTO TRIMESTRE]])</f>
        <v>36</v>
      </c>
      <c r="I64" s="8"/>
      <c r="J64" s="39"/>
      <c r="K64" s="8"/>
      <c r="L64" s="6"/>
      <c r="M64" s="6"/>
      <c r="N64" s="8"/>
      <c r="O64" s="6"/>
      <c r="T64" s="4" t="s">
        <v>76</v>
      </c>
      <c r="W64" s="11"/>
    </row>
    <row r="65" spans="1:23" x14ac:dyDescent="0.4">
      <c r="A65" s="31" t="s">
        <v>468</v>
      </c>
      <c r="B65" s="6" t="s">
        <v>435</v>
      </c>
      <c r="C65" s="6"/>
      <c r="D65" s="107">
        <v>12</v>
      </c>
      <c r="E65" s="107">
        <v>12</v>
      </c>
      <c r="F65" s="107">
        <v>12</v>
      </c>
      <c r="G65" s="107">
        <v>12</v>
      </c>
      <c r="H65" s="50">
        <f>SUM(Tabla135[[#This Row],[PRIMER TRIMESTRE]:[CUARTO TRIMESTRE]])</f>
        <v>48</v>
      </c>
      <c r="I65" s="8"/>
      <c r="J65" s="39"/>
      <c r="K65" s="8"/>
      <c r="L65" s="6"/>
      <c r="M65" s="6"/>
      <c r="N65" s="8"/>
      <c r="O65" s="6"/>
      <c r="T65" s="4" t="s">
        <v>77</v>
      </c>
      <c r="W65" s="11"/>
    </row>
    <row r="66" spans="1:23" x14ac:dyDescent="0.4">
      <c r="A66" s="31" t="s">
        <v>470</v>
      </c>
      <c r="B66" s="6" t="s">
        <v>598</v>
      </c>
      <c r="C66" s="6"/>
      <c r="D66" s="107"/>
      <c r="E66" s="107"/>
      <c r="F66" s="107"/>
      <c r="G66" s="107"/>
      <c r="H66" s="50"/>
      <c r="I66" s="8"/>
      <c r="J66" s="39"/>
      <c r="K66" s="8"/>
      <c r="L66" s="6"/>
      <c r="M66" s="6"/>
      <c r="N66" s="8"/>
      <c r="O66" s="6"/>
      <c r="T66" s="4"/>
      <c r="W66" s="11"/>
    </row>
    <row r="67" spans="1:23" x14ac:dyDescent="0.25">
      <c r="A67" s="31" t="s">
        <v>472</v>
      </c>
      <c r="B67" s="6" t="s">
        <v>437</v>
      </c>
      <c r="C67" s="6"/>
      <c r="D67" s="107">
        <v>72</v>
      </c>
      <c r="E67" s="107">
        <v>72</v>
      </c>
      <c r="F67" s="107">
        <v>72</v>
      </c>
      <c r="G67" s="107">
        <v>72</v>
      </c>
      <c r="H67" s="50">
        <f>SUM(Tabla135[[#This Row],[PRIMER TRIMESTRE]:[CUARTO TRIMESTRE]])</f>
        <v>288</v>
      </c>
      <c r="I67" s="8"/>
      <c r="J67" s="39"/>
      <c r="K67" s="8"/>
      <c r="L67" s="6"/>
      <c r="M67" s="6"/>
      <c r="N67" s="8"/>
      <c r="O67" s="6"/>
      <c r="T67" s="4" t="s">
        <v>78</v>
      </c>
      <c r="W67" s="11"/>
    </row>
    <row r="68" spans="1:23" x14ac:dyDescent="0.4">
      <c r="A68" s="31" t="s">
        <v>473</v>
      </c>
      <c r="B68" s="6" t="s">
        <v>439</v>
      </c>
      <c r="C68" s="6"/>
      <c r="D68" s="107">
        <v>72</v>
      </c>
      <c r="E68" s="107">
        <v>72</v>
      </c>
      <c r="F68" s="107">
        <v>72</v>
      </c>
      <c r="G68" s="107">
        <v>72</v>
      </c>
      <c r="H68" s="50">
        <f>SUM(Tabla135[[#This Row],[PRIMER TRIMESTRE]:[CUARTO TRIMESTRE]])</f>
        <v>288</v>
      </c>
      <c r="I68" s="8"/>
      <c r="J68" s="39"/>
      <c r="K68" s="8"/>
      <c r="L68" s="6"/>
      <c r="M68" s="6"/>
      <c r="N68" s="8"/>
      <c r="O68" s="6"/>
      <c r="T68" s="4"/>
      <c r="W68" s="11"/>
    </row>
    <row r="69" spans="1:23" x14ac:dyDescent="0.4">
      <c r="A69" s="31" t="s">
        <v>474</v>
      </c>
      <c r="B69" s="6" t="s">
        <v>441</v>
      </c>
      <c r="C69" s="6"/>
      <c r="D69" s="107">
        <v>200</v>
      </c>
      <c r="E69" s="107">
        <v>200</v>
      </c>
      <c r="F69" s="107">
        <v>200</v>
      </c>
      <c r="G69" s="107">
        <v>200</v>
      </c>
      <c r="H69" s="50">
        <f>SUM(Tabla135[[#This Row],[PRIMER TRIMESTRE]:[CUARTO TRIMESTRE]])</f>
        <v>800</v>
      </c>
      <c r="I69" s="8"/>
      <c r="J69" s="39"/>
      <c r="K69" s="8"/>
      <c r="L69" s="6"/>
      <c r="M69" s="6"/>
      <c r="N69" s="8"/>
      <c r="O69" s="6"/>
      <c r="T69" s="4" t="s">
        <v>79</v>
      </c>
      <c r="W69" s="11"/>
    </row>
    <row r="70" spans="1:23" x14ac:dyDescent="0.25">
      <c r="A70" s="31" t="s">
        <v>476</v>
      </c>
      <c r="B70" s="6" t="s">
        <v>443</v>
      </c>
      <c r="C70" s="6"/>
      <c r="D70" s="107"/>
      <c r="E70" s="107"/>
      <c r="F70" s="107"/>
      <c r="G70" s="107"/>
      <c r="H70" s="50"/>
      <c r="I70" s="8"/>
      <c r="J70" s="39"/>
      <c r="K70" s="8"/>
      <c r="L70" s="6"/>
      <c r="M70" s="6"/>
      <c r="N70" s="8"/>
      <c r="O70" s="6"/>
      <c r="T70" s="4" t="s">
        <v>80</v>
      </c>
      <c r="W70" s="11"/>
    </row>
    <row r="71" spans="1:23" x14ac:dyDescent="0.4">
      <c r="A71" s="31" t="s">
        <v>478</v>
      </c>
      <c r="B71" s="6" t="s">
        <v>445</v>
      </c>
      <c r="C71" s="6"/>
      <c r="D71" s="107"/>
      <c r="E71" s="107"/>
      <c r="F71" s="107"/>
      <c r="G71" s="107"/>
      <c r="H71" s="50"/>
      <c r="I71" s="8"/>
      <c r="J71" s="39"/>
      <c r="K71" s="8"/>
      <c r="L71" s="6"/>
      <c r="M71" s="6"/>
      <c r="N71" s="8"/>
      <c r="O71" s="6"/>
      <c r="T71" s="4" t="s">
        <v>81</v>
      </c>
      <c r="W71" s="11"/>
    </row>
    <row r="72" spans="1:23" x14ac:dyDescent="0.25">
      <c r="A72" s="31" t="s">
        <v>480</v>
      </c>
      <c r="B72" s="6" t="s">
        <v>447</v>
      </c>
      <c r="C72" s="6"/>
      <c r="D72" s="107">
        <v>3</v>
      </c>
      <c r="E72" s="107">
        <v>3</v>
      </c>
      <c r="F72" s="107">
        <v>3</v>
      </c>
      <c r="G72" s="107">
        <v>3</v>
      </c>
      <c r="H72" s="50">
        <f>SUM(Tabla135[[#This Row],[PRIMER TRIMESTRE]:[CUARTO TRIMESTRE]])</f>
        <v>12</v>
      </c>
      <c r="I72" s="8"/>
      <c r="J72" s="39"/>
      <c r="K72" s="8"/>
      <c r="L72" s="6"/>
      <c r="M72" s="6"/>
      <c r="N72" s="8"/>
      <c r="O72" s="6"/>
      <c r="T72" s="4" t="s">
        <v>82</v>
      </c>
      <c r="W72" s="11"/>
    </row>
    <row r="73" spans="1:23" x14ac:dyDescent="0.25">
      <c r="A73" s="31" t="s">
        <v>482</v>
      </c>
      <c r="B73" s="6" t="s">
        <v>449</v>
      </c>
      <c r="C73" s="6"/>
      <c r="D73" s="107"/>
      <c r="E73" s="107"/>
      <c r="F73" s="107"/>
      <c r="G73" s="107"/>
      <c r="H73" s="50"/>
      <c r="I73" s="8"/>
      <c r="J73" s="39"/>
      <c r="K73" s="8"/>
      <c r="L73" s="6"/>
      <c r="M73" s="6"/>
      <c r="N73" s="8"/>
      <c r="O73" s="6"/>
      <c r="T73" s="4" t="s">
        <v>83</v>
      </c>
      <c r="W73" s="11"/>
    </row>
    <row r="74" spans="1:23" x14ac:dyDescent="0.4">
      <c r="A74" s="31" t="s">
        <v>483</v>
      </c>
      <c r="B74" s="6" t="s">
        <v>451</v>
      </c>
      <c r="C74" s="6"/>
      <c r="D74" s="107">
        <v>20</v>
      </c>
      <c r="E74" s="107">
        <v>20</v>
      </c>
      <c r="F74" s="107">
        <v>20</v>
      </c>
      <c r="G74" s="107">
        <v>20</v>
      </c>
      <c r="H74" s="50">
        <f>SUM(Tabla135[[#This Row],[PRIMER TRIMESTRE]:[CUARTO TRIMESTRE]])</f>
        <v>80</v>
      </c>
      <c r="I74" s="8"/>
      <c r="J74" s="39"/>
      <c r="K74" s="8"/>
      <c r="L74" s="6"/>
      <c r="M74" s="6"/>
      <c r="N74" s="8"/>
      <c r="O74" s="6"/>
      <c r="T74" s="4" t="s">
        <v>84</v>
      </c>
      <c r="W74" s="11"/>
    </row>
    <row r="75" spans="1:23" x14ac:dyDescent="0.4">
      <c r="A75" s="31" t="s">
        <v>485</v>
      </c>
      <c r="B75" s="6" t="s">
        <v>453</v>
      </c>
      <c r="C75" s="6"/>
      <c r="D75" s="107"/>
      <c r="E75" s="107"/>
      <c r="F75" s="107"/>
      <c r="G75" s="107"/>
      <c r="H75" s="50"/>
      <c r="I75" s="8"/>
      <c r="J75" s="39"/>
      <c r="K75" s="8"/>
      <c r="L75" s="6"/>
      <c r="M75" s="6"/>
      <c r="N75" s="8"/>
      <c r="O75" s="6"/>
      <c r="T75" s="4" t="s">
        <v>85</v>
      </c>
      <c r="W75" s="11"/>
    </row>
    <row r="76" spans="1:23" x14ac:dyDescent="0.25">
      <c r="A76" s="31" t="s">
        <v>487</v>
      </c>
      <c r="B76" s="6" t="s">
        <v>455</v>
      </c>
      <c r="C76" s="6"/>
      <c r="D76" s="107">
        <v>12</v>
      </c>
      <c r="E76" s="107">
        <v>12</v>
      </c>
      <c r="F76" s="107">
        <v>12</v>
      </c>
      <c r="G76" s="107">
        <v>12</v>
      </c>
      <c r="H76" s="50">
        <f>SUM(Tabla135[[#This Row],[PRIMER TRIMESTRE]:[CUARTO TRIMESTRE]])</f>
        <v>48</v>
      </c>
      <c r="I76" s="8"/>
      <c r="J76" s="39"/>
      <c r="K76" s="8"/>
      <c r="L76" s="6"/>
      <c r="M76" s="6"/>
      <c r="N76" s="8"/>
      <c r="O76" s="6"/>
      <c r="T76" s="4" t="s">
        <v>86</v>
      </c>
      <c r="W76" s="11"/>
    </row>
    <row r="77" spans="1:23" x14ac:dyDescent="0.4">
      <c r="A77" s="31" t="s">
        <v>489</v>
      </c>
      <c r="B77" s="6" t="s">
        <v>457</v>
      </c>
      <c r="C77" s="6"/>
      <c r="D77" s="107">
        <v>50</v>
      </c>
      <c r="E77" s="107">
        <v>50</v>
      </c>
      <c r="F77" s="107">
        <v>50</v>
      </c>
      <c r="G77" s="107">
        <v>50</v>
      </c>
      <c r="H77" s="50">
        <f>SUM(Tabla135[[#This Row],[PRIMER TRIMESTRE]:[CUARTO TRIMESTRE]])</f>
        <v>200</v>
      </c>
      <c r="I77" s="8"/>
      <c r="J77" s="39"/>
      <c r="K77" s="8"/>
      <c r="L77" s="6"/>
      <c r="M77" s="6"/>
      <c r="N77" s="8"/>
      <c r="O77" s="6"/>
      <c r="T77" s="4" t="s">
        <v>87</v>
      </c>
      <c r="W77" s="11"/>
    </row>
    <row r="78" spans="1:23" x14ac:dyDescent="0.25">
      <c r="A78" s="31" t="s">
        <v>491</v>
      </c>
      <c r="B78" s="6" t="s">
        <v>459</v>
      </c>
      <c r="C78" s="6"/>
      <c r="D78" s="107">
        <v>50</v>
      </c>
      <c r="E78" s="107">
        <v>50</v>
      </c>
      <c r="F78" s="107">
        <v>50</v>
      </c>
      <c r="G78" s="107">
        <v>50</v>
      </c>
      <c r="H78" s="50">
        <f>SUM(Tabla135[[#This Row],[PRIMER TRIMESTRE]:[CUARTO TRIMESTRE]])</f>
        <v>200</v>
      </c>
      <c r="I78" s="8"/>
      <c r="J78" s="39"/>
      <c r="K78" s="8"/>
      <c r="L78" s="6"/>
      <c r="M78" s="6"/>
      <c r="N78" s="8"/>
      <c r="O78" s="6"/>
      <c r="T78" s="4" t="s">
        <v>88</v>
      </c>
      <c r="W78" s="11"/>
    </row>
    <row r="79" spans="1:23" x14ac:dyDescent="0.25">
      <c r="A79" s="31" t="s">
        <v>493</v>
      </c>
      <c r="B79" s="6" t="s">
        <v>461</v>
      </c>
      <c r="C79" s="6"/>
      <c r="D79" s="107">
        <v>50</v>
      </c>
      <c r="E79" s="107">
        <v>50</v>
      </c>
      <c r="F79" s="107">
        <v>50</v>
      </c>
      <c r="G79" s="107">
        <v>50</v>
      </c>
      <c r="H79" s="50">
        <f>SUM(Tabla135[[#This Row],[PRIMER TRIMESTRE]:[CUARTO TRIMESTRE]])</f>
        <v>200</v>
      </c>
      <c r="I79" s="8"/>
      <c r="J79" s="39"/>
      <c r="K79" s="8"/>
      <c r="L79" s="6"/>
      <c r="M79" s="6"/>
      <c r="N79" s="8"/>
      <c r="O79" s="6"/>
      <c r="T79" s="4" t="s">
        <v>89</v>
      </c>
      <c r="W79" s="11"/>
    </row>
    <row r="80" spans="1:23" x14ac:dyDescent="0.25">
      <c r="A80" s="31" t="s">
        <v>495</v>
      </c>
      <c r="B80" s="6" t="s">
        <v>463</v>
      </c>
      <c r="C80" s="6"/>
      <c r="D80" s="107"/>
      <c r="E80" s="107"/>
      <c r="F80" s="107"/>
      <c r="G80" s="107"/>
      <c r="H80" s="50"/>
      <c r="I80" s="8"/>
      <c r="J80" s="39"/>
      <c r="K80" s="8"/>
      <c r="L80" s="6"/>
      <c r="M80" s="6"/>
      <c r="N80" s="8"/>
      <c r="O80" s="6"/>
      <c r="T80" s="4" t="s">
        <v>90</v>
      </c>
      <c r="W80" s="11"/>
    </row>
    <row r="81" spans="1:23" x14ac:dyDescent="0.4">
      <c r="A81" s="31" t="s">
        <v>497</v>
      </c>
      <c r="B81" s="6" t="s">
        <v>465</v>
      </c>
      <c r="C81" s="6"/>
      <c r="D81" s="107"/>
      <c r="E81" s="107"/>
      <c r="F81" s="107"/>
      <c r="G81" s="107"/>
      <c r="H81" s="50"/>
      <c r="I81" s="8"/>
      <c r="J81" s="39"/>
      <c r="K81" s="8"/>
      <c r="L81" s="6"/>
      <c r="M81" s="6"/>
      <c r="N81" s="8"/>
      <c r="O81" s="6"/>
      <c r="T81" s="4" t="s">
        <v>91</v>
      </c>
      <c r="W81" s="11"/>
    </row>
    <row r="82" spans="1:23" x14ac:dyDescent="0.4">
      <c r="A82" s="31" t="s">
        <v>499</v>
      </c>
      <c r="B82" s="6" t="s">
        <v>603</v>
      </c>
      <c r="C82" s="6"/>
      <c r="D82" s="107"/>
      <c r="E82" s="107"/>
      <c r="F82" s="107"/>
      <c r="G82" s="107"/>
      <c r="H82" s="50"/>
      <c r="I82" s="8"/>
      <c r="J82" s="39"/>
      <c r="K82" s="8"/>
      <c r="L82" s="6"/>
      <c r="M82" s="6"/>
      <c r="N82" s="8"/>
      <c r="O82" s="6"/>
      <c r="T82" s="4"/>
      <c r="W82" s="11"/>
    </row>
    <row r="83" spans="1:23" x14ac:dyDescent="0.4">
      <c r="A83" s="31" t="s">
        <v>501</v>
      </c>
      <c r="B83" s="6" t="s">
        <v>600</v>
      </c>
      <c r="C83" s="6"/>
      <c r="D83" s="107">
        <v>8</v>
      </c>
      <c r="E83" s="107">
        <v>8</v>
      </c>
      <c r="F83" s="107">
        <v>8</v>
      </c>
      <c r="G83" s="107">
        <v>8</v>
      </c>
      <c r="H83" s="50">
        <f>SUM(Tabla135[[#This Row],[PRIMER TRIMESTRE]:[CUARTO TRIMESTRE]])</f>
        <v>32</v>
      </c>
      <c r="I83" s="8"/>
      <c r="J83" s="39"/>
      <c r="K83" s="8"/>
      <c r="L83" s="6"/>
      <c r="M83" s="6"/>
      <c r="N83" s="8"/>
      <c r="O83" s="6"/>
      <c r="T83" s="4" t="s">
        <v>92</v>
      </c>
      <c r="W83" s="11"/>
    </row>
    <row r="84" spans="1:23" x14ac:dyDescent="0.25">
      <c r="A84" s="31" t="s">
        <v>629</v>
      </c>
      <c r="B84" s="6" t="s">
        <v>469</v>
      </c>
      <c r="C84" s="6"/>
      <c r="D84" s="107"/>
      <c r="E84" s="107"/>
      <c r="F84" s="107"/>
      <c r="G84" s="107"/>
      <c r="H84" s="50"/>
      <c r="I84" s="8"/>
      <c r="J84" s="39"/>
      <c r="K84" s="8"/>
      <c r="L84" s="6"/>
      <c r="M84" s="6"/>
      <c r="N84" s="8"/>
      <c r="O84" s="6"/>
      <c r="T84" s="4" t="s">
        <v>93</v>
      </c>
      <c r="W84" s="11"/>
    </row>
    <row r="85" spans="1:23" x14ac:dyDescent="0.4">
      <c r="A85" s="31" t="s">
        <v>630</v>
      </c>
      <c r="B85" s="6" t="s">
        <v>471</v>
      </c>
      <c r="C85" s="6"/>
      <c r="D85" s="107">
        <v>4</v>
      </c>
      <c r="E85" s="107">
        <v>3</v>
      </c>
      <c r="F85" s="107">
        <v>3</v>
      </c>
      <c r="G85" s="107">
        <v>3</v>
      </c>
      <c r="H85" s="50">
        <f>SUM(Tabla135[[#This Row],[PRIMER TRIMESTRE]:[CUARTO TRIMESTRE]])</f>
        <v>13</v>
      </c>
      <c r="I85" s="8"/>
      <c r="J85" s="39"/>
      <c r="K85" s="8"/>
      <c r="L85" s="6"/>
      <c r="M85" s="6"/>
      <c r="N85" s="8"/>
      <c r="O85" s="6"/>
      <c r="T85" s="4" t="s">
        <v>94</v>
      </c>
      <c r="W85" s="11"/>
    </row>
    <row r="86" spans="1:23" x14ac:dyDescent="0.25">
      <c r="A86" s="31" t="s">
        <v>631</v>
      </c>
      <c r="B86" s="6" t="s">
        <v>601</v>
      </c>
      <c r="C86" s="6"/>
      <c r="D86" s="107"/>
      <c r="E86" s="107"/>
      <c r="F86" s="107"/>
      <c r="G86" s="107"/>
      <c r="H86" s="50"/>
      <c r="I86" s="8"/>
      <c r="J86" s="39"/>
      <c r="K86" s="8"/>
      <c r="L86" s="6"/>
      <c r="M86" s="6"/>
      <c r="N86" s="8"/>
      <c r="O86" s="6"/>
      <c r="T86" s="4" t="s">
        <v>95</v>
      </c>
      <c r="W86" s="11"/>
    </row>
    <row r="87" spans="1:23" x14ac:dyDescent="0.25">
      <c r="A87" s="31" t="s">
        <v>632</v>
      </c>
      <c r="B87" s="6" t="s">
        <v>604</v>
      </c>
      <c r="C87" s="6"/>
      <c r="D87" s="107"/>
      <c r="E87" s="107"/>
      <c r="F87" s="107"/>
      <c r="G87" s="107"/>
      <c r="H87" s="50"/>
      <c r="I87" s="8"/>
      <c r="J87" s="39"/>
      <c r="K87" s="8"/>
      <c r="L87" s="6"/>
      <c r="M87" s="6"/>
      <c r="N87" s="8"/>
      <c r="O87" s="6"/>
      <c r="T87" s="4" t="s">
        <v>96</v>
      </c>
      <c r="W87" s="11"/>
    </row>
    <row r="88" spans="1:23" x14ac:dyDescent="0.4">
      <c r="A88" s="31" t="s">
        <v>633</v>
      </c>
      <c r="B88" s="6" t="s">
        <v>475</v>
      </c>
      <c r="C88" s="6"/>
      <c r="D88" s="107">
        <v>3</v>
      </c>
      <c r="E88" s="107">
        <v>3</v>
      </c>
      <c r="F88" s="107">
        <v>3</v>
      </c>
      <c r="G88" s="107">
        <v>3</v>
      </c>
      <c r="H88" s="50">
        <f>SUM(Tabla135[[#This Row],[PRIMER TRIMESTRE]:[CUARTO TRIMESTRE]])</f>
        <v>12</v>
      </c>
      <c r="I88" s="8"/>
      <c r="J88" s="39"/>
      <c r="K88" s="8"/>
      <c r="L88" s="6"/>
      <c r="M88" s="6"/>
      <c r="N88" s="8"/>
      <c r="O88" s="6"/>
      <c r="T88" s="4" t="s">
        <v>97</v>
      </c>
      <c r="W88" s="11"/>
    </row>
    <row r="89" spans="1:23" x14ac:dyDescent="0.25">
      <c r="A89" s="31" t="s">
        <v>634</v>
      </c>
      <c r="B89" s="6" t="s">
        <v>477</v>
      </c>
      <c r="C89" s="6"/>
      <c r="D89" s="107">
        <v>15</v>
      </c>
      <c r="E89" s="107">
        <v>15</v>
      </c>
      <c r="F89" s="107">
        <v>15</v>
      </c>
      <c r="G89" s="107">
        <v>15</v>
      </c>
      <c r="H89" s="50">
        <f>SUM(Tabla135[[#This Row],[PRIMER TRIMESTRE]:[CUARTO TRIMESTRE]])</f>
        <v>60</v>
      </c>
      <c r="I89" s="8"/>
      <c r="J89" s="39"/>
      <c r="K89" s="8"/>
      <c r="L89" s="6"/>
      <c r="M89" s="6"/>
      <c r="N89" s="8"/>
      <c r="O89" s="6"/>
      <c r="T89" s="4" t="s">
        <v>98</v>
      </c>
      <c r="W89" s="11"/>
    </row>
    <row r="90" spans="1:23" x14ac:dyDescent="0.25">
      <c r="A90" s="31" t="s">
        <v>635</v>
      </c>
      <c r="B90" s="6" t="s">
        <v>479</v>
      </c>
      <c r="C90" s="6"/>
      <c r="D90" s="107"/>
      <c r="E90" s="107"/>
      <c r="F90" s="107"/>
      <c r="G90" s="107"/>
      <c r="H90" s="50"/>
      <c r="I90" s="8"/>
      <c r="J90" s="39"/>
      <c r="K90" s="8"/>
      <c r="L90" s="6"/>
      <c r="M90" s="6"/>
      <c r="N90" s="8"/>
      <c r="O90" s="6"/>
      <c r="T90" s="4" t="s">
        <v>99</v>
      </c>
      <c r="W90" s="11"/>
    </row>
    <row r="91" spans="1:23" x14ac:dyDescent="0.4">
      <c r="A91" s="31" t="s">
        <v>636</v>
      </c>
      <c r="B91" s="6" t="s">
        <v>481</v>
      </c>
      <c r="C91" s="6"/>
      <c r="D91" s="107">
        <v>3</v>
      </c>
      <c r="E91" s="107">
        <v>3</v>
      </c>
      <c r="F91" s="107">
        <v>3</v>
      </c>
      <c r="G91" s="107">
        <v>3</v>
      </c>
      <c r="H91" s="50">
        <f>SUM(Tabla135[[#This Row],[PRIMER TRIMESTRE]:[CUARTO TRIMESTRE]])</f>
        <v>12</v>
      </c>
      <c r="I91" s="8"/>
      <c r="J91" s="39"/>
      <c r="K91" s="8"/>
      <c r="L91" s="6"/>
      <c r="M91" s="6"/>
      <c r="N91" s="8"/>
      <c r="O91" s="6"/>
      <c r="T91" s="4" t="s">
        <v>100</v>
      </c>
      <c r="W91" s="11"/>
    </row>
    <row r="92" spans="1:23" x14ac:dyDescent="0.4">
      <c r="A92" s="31" t="s">
        <v>637</v>
      </c>
      <c r="B92" s="6" t="s">
        <v>602</v>
      </c>
      <c r="C92" s="6"/>
      <c r="D92" s="107">
        <v>3</v>
      </c>
      <c r="E92" s="107">
        <v>5</v>
      </c>
      <c r="F92" s="107">
        <v>4</v>
      </c>
      <c r="G92" s="107">
        <v>4</v>
      </c>
      <c r="H92" s="50">
        <f>SUM(Tabla135[[#This Row],[PRIMER TRIMESTRE]:[CUARTO TRIMESTRE]])</f>
        <v>16</v>
      </c>
      <c r="I92" s="8"/>
      <c r="J92" s="39"/>
      <c r="K92" s="8"/>
      <c r="L92" s="6"/>
      <c r="M92" s="6"/>
      <c r="N92" s="8"/>
      <c r="O92" s="6"/>
      <c r="T92" s="4"/>
      <c r="W92" s="11"/>
    </row>
    <row r="93" spans="1:23" x14ac:dyDescent="0.25">
      <c r="A93" s="31" t="s">
        <v>638</v>
      </c>
      <c r="B93" s="6" t="s">
        <v>484</v>
      </c>
      <c r="C93" s="6"/>
      <c r="D93" s="107">
        <v>1</v>
      </c>
      <c r="E93" s="107">
        <v>1</v>
      </c>
      <c r="F93" s="107">
        <v>1</v>
      </c>
      <c r="G93" s="107">
        <v>1</v>
      </c>
      <c r="H93" s="50">
        <f>SUM(Tabla135[[#This Row],[PRIMER TRIMESTRE]:[CUARTO TRIMESTRE]])</f>
        <v>4</v>
      </c>
      <c r="I93" s="8"/>
      <c r="J93" s="39"/>
      <c r="K93" s="8"/>
      <c r="L93" s="6"/>
      <c r="M93" s="6"/>
      <c r="N93" s="8"/>
      <c r="O93" s="6"/>
      <c r="T93" s="4" t="s">
        <v>101</v>
      </c>
      <c r="W93" s="11"/>
    </row>
    <row r="94" spans="1:23" x14ac:dyDescent="0.4">
      <c r="A94" s="31" t="s">
        <v>639</v>
      </c>
      <c r="B94" s="6" t="s">
        <v>486</v>
      </c>
      <c r="C94" s="6"/>
      <c r="D94" s="107"/>
      <c r="E94" s="107"/>
      <c r="F94" s="107"/>
      <c r="G94" s="107"/>
      <c r="H94" s="50"/>
      <c r="I94" s="8"/>
      <c r="J94" s="39"/>
      <c r="K94" s="8"/>
      <c r="L94" s="6"/>
      <c r="M94" s="6"/>
      <c r="N94" s="8"/>
      <c r="O94" s="6"/>
      <c r="T94" s="4"/>
      <c r="W94" s="11"/>
    </row>
    <row r="95" spans="1:23" x14ac:dyDescent="0.25">
      <c r="A95" s="31" t="s">
        <v>640</v>
      </c>
      <c r="B95" s="6" t="s">
        <v>488</v>
      </c>
      <c r="C95" s="6"/>
      <c r="D95" s="107">
        <v>2</v>
      </c>
      <c r="E95" s="107">
        <v>2</v>
      </c>
      <c r="F95" s="107">
        <v>2</v>
      </c>
      <c r="G95" s="107">
        <v>2</v>
      </c>
      <c r="H95" s="50">
        <f>SUM(Tabla135[[#This Row],[PRIMER TRIMESTRE]:[CUARTO TRIMESTRE]])</f>
        <v>8</v>
      </c>
      <c r="I95" s="8"/>
      <c r="J95" s="39"/>
      <c r="K95" s="8"/>
      <c r="L95" s="6"/>
      <c r="M95" s="6"/>
      <c r="N95" s="8"/>
      <c r="O95" s="6"/>
      <c r="T95" s="4" t="s">
        <v>102</v>
      </c>
      <c r="W95" s="11"/>
    </row>
    <row r="96" spans="1:23" x14ac:dyDescent="0.4">
      <c r="A96" s="31" t="s">
        <v>641</v>
      </c>
      <c r="B96" s="6" t="s">
        <v>490</v>
      </c>
      <c r="C96" s="6"/>
      <c r="D96" s="107"/>
      <c r="E96" s="107"/>
      <c r="F96" s="107"/>
      <c r="G96" s="107"/>
      <c r="H96" s="50"/>
      <c r="I96" s="8"/>
      <c r="J96" s="39"/>
      <c r="K96" s="8"/>
      <c r="L96" s="6"/>
      <c r="M96" s="6"/>
      <c r="N96" s="8"/>
      <c r="O96" s="6"/>
      <c r="T96" s="4" t="s">
        <v>103</v>
      </c>
      <c r="W96" s="11"/>
    </row>
    <row r="97" spans="1:23" x14ac:dyDescent="0.25">
      <c r="A97" s="31" t="s">
        <v>642</v>
      </c>
      <c r="B97" s="6" t="s">
        <v>492</v>
      </c>
      <c r="C97" s="6"/>
      <c r="D97" s="107">
        <v>12</v>
      </c>
      <c r="E97" s="107">
        <v>12</v>
      </c>
      <c r="F97" s="107">
        <v>12</v>
      </c>
      <c r="G97" s="107">
        <v>12</v>
      </c>
      <c r="H97" s="50">
        <f>SUM(Tabla135[[#This Row],[PRIMER TRIMESTRE]:[CUARTO TRIMESTRE]])</f>
        <v>48</v>
      </c>
      <c r="I97" s="8"/>
      <c r="J97" s="39"/>
      <c r="K97" s="8"/>
      <c r="L97" s="6"/>
      <c r="M97" s="6"/>
      <c r="N97" s="8"/>
      <c r="O97" s="6"/>
      <c r="T97" s="4" t="s">
        <v>104</v>
      </c>
      <c r="W97" s="11"/>
    </row>
    <row r="98" spans="1:23" x14ac:dyDescent="0.25">
      <c r="A98" s="31" t="s">
        <v>643</v>
      </c>
      <c r="B98" s="6" t="s">
        <v>494</v>
      </c>
      <c r="C98" s="6"/>
      <c r="D98" s="107">
        <v>3</v>
      </c>
      <c r="E98" s="107">
        <v>3</v>
      </c>
      <c r="F98" s="107">
        <v>3</v>
      </c>
      <c r="G98" s="107">
        <v>3</v>
      </c>
      <c r="H98" s="50">
        <f>SUM(Tabla135[[#This Row],[PRIMER TRIMESTRE]:[CUARTO TRIMESTRE]])</f>
        <v>12</v>
      </c>
      <c r="I98" s="8"/>
      <c r="J98" s="39"/>
      <c r="K98" s="8"/>
      <c r="L98" s="6"/>
      <c r="M98" s="6"/>
      <c r="N98" s="8"/>
      <c r="O98" s="6"/>
      <c r="T98" s="4" t="s">
        <v>105</v>
      </c>
      <c r="W98" s="11"/>
    </row>
    <row r="99" spans="1:23" x14ac:dyDescent="0.25">
      <c r="A99" s="31" t="s">
        <v>644</v>
      </c>
      <c r="B99" s="6" t="s">
        <v>496</v>
      </c>
      <c r="C99" s="6"/>
      <c r="D99" s="107">
        <v>3</v>
      </c>
      <c r="E99" s="107">
        <v>3</v>
      </c>
      <c r="F99" s="107">
        <v>3</v>
      </c>
      <c r="G99" s="107">
        <v>3</v>
      </c>
      <c r="H99" s="50">
        <f>SUM(Tabla135[[#This Row],[PRIMER TRIMESTRE]:[CUARTO TRIMESTRE]])</f>
        <v>12</v>
      </c>
      <c r="I99" s="8"/>
      <c r="J99" s="39"/>
      <c r="K99" s="8"/>
      <c r="L99" s="6"/>
      <c r="M99" s="6"/>
      <c r="N99" s="8"/>
      <c r="O99" s="6"/>
      <c r="T99" s="4" t="s">
        <v>106</v>
      </c>
      <c r="W99" s="11"/>
    </row>
    <row r="100" spans="1:23" x14ac:dyDescent="0.25">
      <c r="A100" s="31" t="s">
        <v>645</v>
      </c>
      <c r="B100" s="6" t="s">
        <v>498</v>
      </c>
      <c r="C100" s="6"/>
      <c r="D100" s="107">
        <v>48</v>
      </c>
      <c r="E100" s="107">
        <v>48</v>
      </c>
      <c r="F100" s="107">
        <v>48</v>
      </c>
      <c r="G100" s="107">
        <v>48</v>
      </c>
      <c r="H100" s="50">
        <f>SUM(Tabla135[[#This Row],[PRIMER TRIMESTRE]:[CUARTO TRIMESTRE]])</f>
        <v>192</v>
      </c>
      <c r="I100" s="8"/>
      <c r="J100" s="39"/>
      <c r="K100" s="8"/>
      <c r="L100" s="6"/>
      <c r="M100" s="6"/>
      <c r="N100" s="8"/>
      <c r="O100" s="6"/>
      <c r="T100" s="4" t="s">
        <v>107</v>
      </c>
      <c r="W100" s="11"/>
    </row>
    <row r="101" spans="1:23" x14ac:dyDescent="0.25">
      <c r="A101" s="31" t="s">
        <v>646</v>
      </c>
      <c r="B101" s="6" t="s">
        <v>500</v>
      </c>
      <c r="C101" s="6"/>
      <c r="D101" s="107"/>
      <c r="E101" s="107"/>
      <c r="F101" s="107"/>
      <c r="G101" s="107"/>
      <c r="H101" s="50"/>
      <c r="I101" s="8"/>
      <c r="J101" s="39"/>
      <c r="K101" s="8"/>
      <c r="L101" s="6"/>
      <c r="M101" s="6"/>
      <c r="N101" s="8"/>
      <c r="O101" s="6"/>
      <c r="T101" s="4" t="s">
        <v>108</v>
      </c>
      <c r="W101" s="11"/>
    </row>
    <row r="102" spans="1:23" x14ac:dyDescent="0.25">
      <c r="A102" s="31" t="s">
        <v>647</v>
      </c>
      <c r="B102" s="6" t="s">
        <v>502</v>
      </c>
      <c r="C102" s="6"/>
      <c r="D102" s="107">
        <v>1</v>
      </c>
      <c r="E102" s="107">
        <v>1</v>
      </c>
      <c r="F102" s="107">
        <v>1</v>
      </c>
      <c r="G102" s="107">
        <v>1</v>
      </c>
      <c r="H102" s="50">
        <f>SUM(Tabla135[[#This Row],[PRIMER TRIMESTRE]:[CUARTO TRIMESTRE]])</f>
        <v>4</v>
      </c>
      <c r="I102" s="8"/>
      <c r="J102" s="39"/>
      <c r="K102" s="8"/>
      <c r="L102" s="6"/>
      <c r="M102" s="6"/>
      <c r="N102" s="8"/>
      <c r="O102" s="6"/>
      <c r="T102" s="4" t="s">
        <v>109</v>
      </c>
      <c r="W102" s="11"/>
    </row>
    <row r="103" spans="1:23" x14ac:dyDescent="0.25">
      <c r="A103" s="6" t="s">
        <v>201</v>
      </c>
      <c r="B103" s="6" t="s">
        <v>503</v>
      </c>
      <c r="C103" s="6"/>
      <c r="D103" s="107"/>
      <c r="E103" s="107"/>
      <c r="F103" s="107"/>
      <c r="G103" s="107"/>
      <c r="H103" s="50"/>
      <c r="I103" s="8"/>
      <c r="J103" s="39"/>
      <c r="K103" s="8"/>
      <c r="L103" s="6"/>
      <c r="M103" s="6"/>
      <c r="N103" s="8"/>
      <c r="O103" s="6"/>
      <c r="T103" s="4" t="s">
        <v>110</v>
      </c>
      <c r="W103" s="11"/>
    </row>
    <row r="104" spans="1:23" x14ac:dyDescent="0.4">
      <c r="A104" s="6" t="s">
        <v>504</v>
      </c>
      <c r="B104" s="6" t="s">
        <v>505</v>
      </c>
      <c r="C104" s="6"/>
      <c r="D104" s="107"/>
      <c r="E104" s="107"/>
      <c r="F104" s="107"/>
      <c r="G104" s="107"/>
      <c r="H104" s="50"/>
      <c r="I104" s="8"/>
      <c r="J104" s="39"/>
      <c r="K104" s="8"/>
      <c r="L104" s="6"/>
      <c r="M104" s="6"/>
      <c r="N104" s="8"/>
      <c r="O104" s="6"/>
      <c r="T104" s="4" t="s">
        <v>111</v>
      </c>
      <c r="W104" s="11"/>
    </row>
    <row r="105" spans="1:23" x14ac:dyDescent="0.25">
      <c r="A105" s="6" t="s">
        <v>506</v>
      </c>
      <c r="B105" s="6" t="s">
        <v>507</v>
      </c>
      <c r="C105" s="6"/>
      <c r="D105" s="107"/>
      <c r="E105" s="107"/>
      <c r="F105" s="107"/>
      <c r="G105" s="107"/>
      <c r="H105" s="50"/>
      <c r="I105" s="8"/>
      <c r="J105" s="39"/>
      <c r="K105" s="8"/>
      <c r="L105" s="6"/>
      <c r="M105" s="6"/>
      <c r="N105" s="8"/>
      <c r="O105" s="6"/>
      <c r="T105" s="4" t="s">
        <v>112</v>
      </c>
      <c r="W105" s="11"/>
    </row>
    <row r="106" spans="1:23" x14ac:dyDescent="0.25">
      <c r="A106" s="6" t="s">
        <v>508</v>
      </c>
      <c r="B106" s="6" t="s">
        <v>509</v>
      </c>
      <c r="C106" s="6"/>
      <c r="D106" s="107"/>
      <c r="E106" s="107"/>
      <c r="F106" s="107"/>
      <c r="G106" s="107"/>
      <c r="H106" s="50"/>
      <c r="I106" s="8"/>
      <c r="J106" s="39"/>
      <c r="K106" s="8"/>
      <c r="L106" s="6"/>
      <c r="M106" s="6"/>
      <c r="N106" s="8"/>
      <c r="O106" s="6"/>
      <c r="T106" s="4" t="s">
        <v>113</v>
      </c>
      <c r="W106" s="11"/>
    </row>
    <row r="107" spans="1:23" x14ac:dyDescent="0.4">
      <c r="A107" s="6" t="s">
        <v>511</v>
      </c>
      <c r="B107" s="6" t="s">
        <v>512</v>
      </c>
      <c r="C107" s="6"/>
      <c r="D107" s="107">
        <v>4</v>
      </c>
      <c r="E107" s="107">
        <v>4</v>
      </c>
      <c r="F107" s="107">
        <v>4</v>
      </c>
      <c r="G107" s="107">
        <v>4</v>
      </c>
      <c r="H107" s="50">
        <f>SUM(Tabla135[[#This Row],[PRIMER TRIMESTRE]:[CUARTO TRIMESTRE]])</f>
        <v>16</v>
      </c>
      <c r="I107" s="8"/>
      <c r="J107" s="39"/>
      <c r="K107" s="8"/>
      <c r="L107" s="6"/>
      <c r="M107" s="6"/>
      <c r="N107" s="8"/>
      <c r="O107" s="6"/>
      <c r="T107" s="4" t="s">
        <v>114</v>
      </c>
      <c r="W107" s="11"/>
    </row>
    <row r="108" spans="1:23" x14ac:dyDescent="0.25">
      <c r="A108" s="6" t="s">
        <v>514</v>
      </c>
      <c r="B108" s="6" t="s">
        <v>515</v>
      </c>
      <c r="C108" s="6"/>
      <c r="D108" s="107"/>
      <c r="E108" s="107"/>
      <c r="F108" s="107"/>
      <c r="G108" s="107"/>
      <c r="H108" s="50"/>
      <c r="I108" s="8"/>
      <c r="J108" s="39"/>
      <c r="K108" s="8"/>
      <c r="L108" s="6"/>
      <c r="M108" s="6"/>
      <c r="N108" s="8"/>
      <c r="O108" s="6"/>
      <c r="T108" s="4" t="s">
        <v>115</v>
      </c>
      <c r="W108" s="11"/>
    </row>
    <row r="109" spans="1:23" x14ac:dyDescent="0.25">
      <c r="A109" s="6" t="s">
        <v>516</v>
      </c>
      <c r="B109" s="6" t="s">
        <v>517</v>
      </c>
      <c r="C109" s="6"/>
      <c r="D109" s="107"/>
      <c r="E109" s="107"/>
      <c r="F109" s="107"/>
      <c r="G109" s="107"/>
      <c r="H109" s="50"/>
      <c r="I109" s="8"/>
      <c r="J109" s="39"/>
      <c r="K109" s="8"/>
      <c r="L109" s="6"/>
      <c r="M109" s="6"/>
      <c r="N109" s="8"/>
      <c r="O109" s="6"/>
      <c r="T109" s="4" t="s">
        <v>116</v>
      </c>
      <c r="W109" s="11"/>
    </row>
    <row r="110" spans="1:23" x14ac:dyDescent="0.4">
      <c r="A110" s="6" t="s">
        <v>518</v>
      </c>
      <c r="B110" s="6" t="s">
        <v>519</v>
      </c>
      <c r="C110" s="6"/>
      <c r="D110" s="107"/>
      <c r="E110" s="107"/>
      <c r="F110" s="107"/>
      <c r="G110" s="107"/>
      <c r="H110" s="50"/>
      <c r="I110" s="8"/>
      <c r="J110" s="39"/>
      <c r="K110" s="8"/>
      <c r="L110" s="6"/>
      <c r="M110" s="6"/>
      <c r="N110" s="8"/>
      <c r="O110" s="6"/>
      <c r="T110" s="4" t="s">
        <v>117</v>
      </c>
      <c r="W110" s="11"/>
    </row>
    <row r="111" spans="1:23" x14ac:dyDescent="0.25">
      <c r="A111" s="6" t="s">
        <v>520</v>
      </c>
      <c r="B111" s="6" t="s">
        <v>521</v>
      </c>
      <c r="C111" s="6"/>
      <c r="D111" s="107"/>
      <c r="E111" s="107"/>
      <c r="F111" s="107"/>
      <c r="G111" s="107"/>
      <c r="H111" s="50"/>
      <c r="I111" s="8"/>
      <c r="J111" s="39"/>
      <c r="K111" s="8"/>
      <c r="L111" s="6"/>
      <c r="M111" s="6"/>
      <c r="N111" s="8"/>
      <c r="O111" s="6"/>
      <c r="T111" s="4" t="s">
        <v>118</v>
      </c>
      <c r="W111" s="11"/>
    </row>
    <row r="112" spans="1:23" x14ac:dyDescent="0.25">
      <c r="A112" s="6" t="s">
        <v>522</v>
      </c>
      <c r="B112" s="6" t="s">
        <v>523</v>
      </c>
      <c r="C112" s="6"/>
      <c r="D112" s="107"/>
      <c r="E112" s="107"/>
      <c r="F112" s="107"/>
      <c r="G112" s="107"/>
      <c r="H112" s="50"/>
      <c r="I112" s="8"/>
      <c r="J112" s="39"/>
      <c r="K112" s="8"/>
      <c r="L112" s="6"/>
      <c r="M112" s="6"/>
      <c r="N112" s="8"/>
      <c r="O112" s="6"/>
      <c r="T112" s="4" t="s">
        <v>119</v>
      </c>
      <c r="W112" s="11"/>
    </row>
    <row r="113" spans="1:23" x14ac:dyDescent="0.4">
      <c r="A113" s="6" t="s">
        <v>524</v>
      </c>
      <c r="B113" s="6" t="s">
        <v>525</v>
      </c>
      <c r="C113" s="6"/>
      <c r="D113" s="107"/>
      <c r="E113" s="107"/>
      <c r="F113" s="107"/>
      <c r="G113" s="107"/>
      <c r="H113" s="50"/>
      <c r="I113" s="8"/>
      <c r="J113" s="39"/>
      <c r="K113" s="8"/>
      <c r="L113" s="6"/>
      <c r="M113" s="6"/>
      <c r="N113" s="8"/>
      <c r="O113" s="6"/>
      <c r="T113" s="4" t="s">
        <v>120</v>
      </c>
      <c r="W113" s="11"/>
    </row>
    <row r="114" spans="1:23" x14ac:dyDescent="0.25">
      <c r="A114" s="6" t="s">
        <v>526</v>
      </c>
      <c r="B114" s="6" t="s">
        <v>527</v>
      </c>
      <c r="C114" s="6"/>
      <c r="D114" s="107"/>
      <c r="E114" s="107"/>
      <c r="F114" s="107"/>
      <c r="G114" s="107"/>
      <c r="H114" s="50"/>
      <c r="I114" s="8"/>
      <c r="J114" s="39"/>
      <c r="K114" s="8"/>
      <c r="L114" s="6"/>
      <c r="M114" s="6"/>
      <c r="N114" s="8"/>
      <c r="O114" s="6"/>
      <c r="T114" s="4" t="s">
        <v>121</v>
      </c>
      <c r="W114" s="11"/>
    </row>
    <row r="115" spans="1:23" x14ac:dyDescent="0.4">
      <c r="A115" s="6" t="s">
        <v>528</v>
      </c>
      <c r="B115" s="6" t="s">
        <v>529</v>
      </c>
      <c r="C115" s="6"/>
      <c r="D115" s="107"/>
      <c r="E115" s="107"/>
      <c r="F115" s="107"/>
      <c r="G115" s="107"/>
      <c r="H115" s="50"/>
      <c r="I115" s="8"/>
      <c r="J115" s="39"/>
      <c r="K115" s="8"/>
      <c r="L115" s="6"/>
      <c r="M115" s="6"/>
      <c r="N115" s="8"/>
      <c r="O115" s="6"/>
      <c r="T115" s="4"/>
      <c r="W115" s="11"/>
    </row>
    <row r="116" spans="1:23" x14ac:dyDescent="0.25">
      <c r="A116" s="6" t="s">
        <v>530</v>
      </c>
      <c r="B116" s="6" t="s">
        <v>531</v>
      </c>
      <c r="C116" s="6"/>
      <c r="D116" s="107"/>
      <c r="E116" s="107"/>
      <c r="F116" s="107"/>
      <c r="G116" s="107"/>
      <c r="H116" s="50"/>
      <c r="I116" s="8"/>
      <c r="J116" s="39"/>
      <c r="K116" s="8"/>
      <c r="L116" s="6"/>
      <c r="M116" s="6"/>
      <c r="N116" s="8"/>
      <c r="O116" s="6"/>
      <c r="T116" s="4"/>
      <c r="W116" s="11"/>
    </row>
    <row r="117" spans="1:23" x14ac:dyDescent="0.4">
      <c r="A117" s="6" t="s">
        <v>532</v>
      </c>
      <c r="B117" s="6" t="s">
        <v>533</v>
      </c>
      <c r="C117" s="6"/>
      <c r="D117" s="107"/>
      <c r="E117" s="107"/>
      <c r="F117" s="107"/>
      <c r="G117" s="107"/>
      <c r="H117" s="50"/>
      <c r="I117" s="8"/>
      <c r="J117" s="39"/>
      <c r="K117" s="8"/>
      <c r="L117" s="6"/>
      <c r="M117" s="6"/>
      <c r="N117" s="8"/>
      <c r="O117" s="6"/>
      <c r="T117" s="4"/>
      <c r="W117" s="11"/>
    </row>
    <row r="118" spans="1:23" x14ac:dyDescent="0.4">
      <c r="A118" s="6" t="s">
        <v>534</v>
      </c>
      <c r="B118" s="6" t="s">
        <v>535</v>
      </c>
      <c r="C118" s="6"/>
      <c r="D118" s="107"/>
      <c r="E118" s="107"/>
      <c r="F118" s="107"/>
      <c r="G118" s="107"/>
      <c r="H118" s="50"/>
      <c r="I118" s="8"/>
      <c r="J118" s="39"/>
      <c r="K118" s="8"/>
      <c r="L118" s="6"/>
      <c r="M118" s="6"/>
      <c r="N118" s="8"/>
      <c r="O118" s="6"/>
      <c r="T118" s="4" t="s">
        <v>122</v>
      </c>
    </row>
    <row r="119" spans="1:23" x14ac:dyDescent="0.4">
      <c r="A119" s="6" t="s">
        <v>536</v>
      </c>
      <c r="B119" s="6" t="s">
        <v>537</v>
      </c>
      <c r="C119" s="6"/>
      <c r="D119" s="107"/>
      <c r="E119" s="107"/>
      <c r="F119" s="107"/>
      <c r="G119" s="107"/>
      <c r="H119" s="50"/>
      <c r="I119" s="8"/>
      <c r="J119" s="39"/>
      <c r="K119" s="8"/>
      <c r="L119" s="6"/>
      <c r="M119" s="6"/>
      <c r="N119" s="8"/>
      <c r="O119" s="6"/>
      <c r="T119" s="4" t="s">
        <v>123</v>
      </c>
    </row>
    <row r="120" spans="1:23" x14ac:dyDescent="0.25">
      <c r="A120" s="6" t="s">
        <v>538</v>
      </c>
      <c r="B120" s="6" t="s">
        <v>539</v>
      </c>
      <c r="C120" s="6"/>
      <c r="D120" s="107"/>
      <c r="E120" s="107"/>
      <c r="F120" s="107"/>
      <c r="G120" s="107"/>
      <c r="H120" s="50"/>
      <c r="I120" s="8"/>
      <c r="J120" s="39"/>
      <c r="K120" s="8"/>
      <c r="L120" s="6"/>
      <c r="M120" s="6"/>
      <c r="N120" s="8"/>
      <c r="O120" s="6"/>
      <c r="T120" s="4" t="s">
        <v>124</v>
      </c>
    </row>
    <row r="121" spans="1:23" x14ac:dyDescent="0.25">
      <c r="A121" s="6" t="s">
        <v>540</v>
      </c>
      <c r="B121" s="6" t="s">
        <v>541</v>
      </c>
      <c r="C121" s="6"/>
      <c r="D121" s="107"/>
      <c r="E121" s="107"/>
      <c r="F121" s="107"/>
      <c r="G121" s="107"/>
      <c r="H121" s="50"/>
      <c r="I121" s="8"/>
      <c r="J121" s="39"/>
      <c r="K121" s="8"/>
      <c r="L121" s="6"/>
      <c r="M121" s="6"/>
      <c r="N121" s="8"/>
      <c r="O121" s="6"/>
      <c r="T121" s="4"/>
    </row>
    <row r="122" spans="1:23" x14ac:dyDescent="0.4">
      <c r="A122" s="6" t="s">
        <v>542</v>
      </c>
      <c r="B122" s="6" t="s">
        <v>543</v>
      </c>
      <c r="C122" s="6"/>
      <c r="D122" s="107"/>
      <c r="E122" s="107"/>
      <c r="F122" s="107"/>
      <c r="G122" s="107"/>
      <c r="H122" s="50"/>
      <c r="I122" s="8"/>
      <c r="J122" s="39"/>
      <c r="K122" s="8"/>
      <c r="L122" s="6"/>
      <c r="M122" s="6"/>
      <c r="N122" s="8"/>
      <c r="O122" s="6"/>
      <c r="T122" s="4"/>
    </row>
    <row r="123" spans="1:23" x14ac:dyDescent="0.25">
      <c r="A123" s="6" t="s">
        <v>544</v>
      </c>
      <c r="B123" s="6" t="s">
        <v>545</v>
      </c>
      <c r="C123" s="6"/>
      <c r="D123" s="107"/>
      <c r="E123" s="107"/>
      <c r="F123" s="107"/>
      <c r="G123" s="107"/>
      <c r="H123" s="50"/>
      <c r="I123" s="8"/>
      <c r="J123" s="39"/>
      <c r="K123" s="8"/>
      <c r="L123" s="6"/>
      <c r="M123" s="6"/>
      <c r="N123" s="8"/>
      <c r="O123" s="6"/>
      <c r="T123" s="4" t="s">
        <v>125</v>
      </c>
    </row>
    <row r="124" spans="1:23" x14ac:dyDescent="0.25">
      <c r="A124" s="6" t="s">
        <v>546</v>
      </c>
      <c r="B124" s="6" t="s">
        <v>547</v>
      </c>
      <c r="C124" s="6"/>
      <c r="D124" s="107"/>
      <c r="E124" s="107"/>
      <c r="F124" s="107"/>
      <c r="G124" s="107"/>
      <c r="H124" s="50"/>
      <c r="I124" s="8"/>
      <c r="J124" s="39"/>
      <c r="K124" s="8"/>
      <c r="L124" s="6"/>
      <c r="M124" s="6"/>
      <c r="N124" s="8"/>
      <c r="O124" s="6"/>
      <c r="T124" s="4"/>
    </row>
    <row r="125" spans="1:23" x14ac:dyDescent="0.25">
      <c r="A125" s="6" t="s">
        <v>548</v>
      </c>
      <c r="B125" s="6" t="s">
        <v>549</v>
      </c>
      <c r="C125" s="6"/>
      <c r="D125" s="107"/>
      <c r="E125" s="107"/>
      <c r="F125" s="107"/>
      <c r="G125" s="107"/>
      <c r="H125" s="50"/>
      <c r="I125" s="8"/>
      <c r="J125" s="39"/>
      <c r="K125" s="8"/>
      <c r="L125" s="6"/>
      <c r="M125" s="6"/>
      <c r="N125" s="8"/>
      <c r="O125" s="6"/>
      <c r="T125" s="4" t="s">
        <v>126</v>
      </c>
    </row>
    <row r="126" spans="1:23" x14ac:dyDescent="0.4">
      <c r="A126" s="6" t="s">
        <v>550</v>
      </c>
      <c r="B126" s="6" t="s">
        <v>551</v>
      </c>
      <c r="C126" s="6"/>
      <c r="D126" s="107"/>
      <c r="E126" s="107"/>
      <c r="F126" s="107"/>
      <c r="G126" s="107"/>
      <c r="H126" s="50"/>
      <c r="I126" s="8"/>
      <c r="J126" s="39"/>
      <c r="K126" s="8"/>
      <c r="L126" s="6"/>
      <c r="M126" s="6"/>
      <c r="N126" s="8"/>
      <c r="O126" s="6"/>
      <c r="T126" s="4" t="s">
        <v>127</v>
      </c>
    </row>
    <row r="127" spans="1:23" x14ac:dyDescent="0.25">
      <c r="A127" s="6" t="s">
        <v>552</v>
      </c>
      <c r="B127" s="6" t="s">
        <v>553</v>
      </c>
      <c r="C127" s="6"/>
      <c r="D127" s="107"/>
      <c r="E127" s="107"/>
      <c r="F127" s="107"/>
      <c r="G127" s="107"/>
      <c r="H127" s="50"/>
      <c r="I127" s="8"/>
      <c r="J127" s="39"/>
      <c r="K127" s="8"/>
      <c r="L127" s="6"/>
      <c r="M127" s="6"/>
      <c r="N127" s="8"/>
      <c r="O127" s="6"/>
      <c r="T127" s="4" t="s">
        <v>128</v>
      </c>
    </row>
    <row r="128" spans="1:23" x14ac:dyDescent="0.4">
      <c r="A128" s="6" t="s">
        <v>554</v>
      </c>
      <c r="B128" s="6" t="s">
        <v>555</v>
      </c>
      <c r="C128" s="6"/>
      <c r="D128" s="107"/>
      <c r="E128" s="107"/>
      <c r="F128" s="107"/>
      <c r="G128" s="107"/>
      <c r="H128" s="50"/>
      <c r="I128" s="8"/>
      <c r="J128" s="39"/>
      <c r="K128" s="8"/>
      <c r="L128" s="6"/>
      <c r="M128" s="6"/>
      <c r="N128" s="8"/>
      <c r="O128" s="6"/>
      <c r="T128" s="4" t="s">
        <v>129</v>
      </c>
    </row>
    <row r="129" spans="1:20" x14ac:dyDescent="0.4">
      <c r="A129" s="29" t="s">
        <v>556</v>
      </c>
      <c r="B129" s="29" t="s">
        <v>557</v>
      </c>
      <c r="C129" s="29"/>
      <c r="D129" s="107"/>
      <c r="E129" s="107"/>
      <c r="F129" s="107"/>
      <c r="G129" s="107"/>
      <c r="H129" s="50"/>
      <c r="I129" s="30"/>
      <c r="J129" s="39"/>
      <c r="K129" s="30"/>
      <c r="L129" s="29"/>
      <c r="M129" s="29"/>
      <c r="N129" s="30"/>
      <c r="O129" s="29"/>
      <c r="T129" s="4" t="s">
        <v>130</v>
      </c>
    </row>
    <row r="130" spans="1:20" x14ac:dyDescent="0.25">
      <c r="A130" s="31" t="s">
        <v>558</v>
      </c>
      <c r="B130" s="35" t="s">
        <v>559</v>
      </c>
      <c r="C130" s="31"/>
      <c r="D130" s="107"/>
      <c r="E130" s="107"/>
      <c r="F130" s="107"/>
      <c r="G130" s="107"/>
      <c r="H130" s="50"/>
      <c r="I130" s="32"/>
      <c r="J130" s="39"/>
      <c r="K130" s="8"/>
      <c r="L130" s="6"/>
      <c r="M130" s="6"/>
      <c r="N130" s="8"/>
      <c r="O130" s="6"/>
      <c r="T130" s="4" t="s">
        <v>131</v>
      </c>
    </row>
    <row r="131" spans="1:20" x14ac:dyDescent="0.25">
      <c r="A131" s="6" t="s">
        <v>560</v>
      </c>
      <c r="B131" s="6" t="s">
        <v>561</v>
      </c>
      <c r="C131" s="6"/>
      <c r="D131" s="107"/>
      <c r="E131" s="107"/>
      <c r="F131" s="107"/>
      <c r="G131" s="107"/>
      <c r="H131" s="50"/>
      <c r="I131" s="8"/>
      <c r="J131" s="39"/>
      <c r="K131" s="8"/>
      <c r="L131" s="6"/>
      <c r="M131" s="6"/>
      <c r="N131" s="8"/>
      <c r="O131" s="6"/>
      <c r="T131" s="4" t="s">
        <v>132</v>
      </c>
    </row>
    <row r="132" spans="1:20" x14ac:dyDescent="0.25">
      <c r="A132" s="6" t="s">
        <v>562</v>
      </c>
      <c r="B132" s="6" t="s">
        <v>563</v>
      </c>
      <c r="C132" s="6"/>
      <c r="D132" s="107"/>
      <c r="E132" s="107"/>
      <c r="F132" s="107"/>
      <c r="G132" s="107"/>
      <c r="H132" s="50"/>
      <c r="I132" s="8"/>
      <c r="J132" s="39"/>
      <c r="K132" s="8"/>
      <c r="L132" s="6"/>
      <c r="M132" s="6"/>
      <c r="N132" s="8"/>
      <c r="O132" s="6"/>
      <c r="T132" s="4" t="s">
        <v>133</v>
      </c>
    </row>
    <row r="133" spans="1:20" x14ac:dyDescent="0.25">
      <c r="A133" s="6" t="s">
        <v>564</v>
      </c>
      <c r="B133" s="6" t="s">
        <v>565</v>
      </c>
      <c r="C133" s="6"/>
      <c r="D133" s="107"/>
      <c r="E133" s="107"/>
      <c r="F133" s="107"/>
      <c r="G133" s="107"/>
      <c r="H133" s="50"/>
      <c r="I133" s="8"/>
      <c r="J133" s="39"/>
      <c r="K133" s="8"/>
      <c r="L133" s="6"/>
      <c r="M133" s="6"/>
      <c r="N133" s="8"/>
      <c r="O133" s="6"/>
      <c r="T133" s="4" t="s">
        <v>134</v>
      </c>
    </row>
    <row r="134" spans="1:20" x14ac:dyDescent="0.25">
      <c r="A134" s="31" t="s">
        <v>566</v>
      </c>
      <c r="B134" s="31" t="s">
        <v>567</v>
      </c>
      <c r="C134" s="31"/>
      <c r="D134" s="107"/>
      <c r="E134" s="107"/>
      <c r="F134" s="107"/>
      <c r="G134" s="107"/>
      <c r="H134" s="50"/>
      <c r="I134" s="32"/>
      <c r="J134" s="39"/>
      <c r="K134" s="8"/>
      <c r="L134" s="6"/>
      <c r="M134" s="6"/>
      <c r="N134" s="8"/>
      <c r="O134" s="6"/>
      <c r="T134" s="4"/>
    </row>
    <row r="135" spans="1:20" x14ac:dyDescent="0.25">
      <c r="A135" s="6" t="s">
        <v>568</v>
      </c>
      <c r="B135" s="6" t="s">
        <v>569</v>
      </c>
      <c r="C135" s="6"/>
      <c r="D135" s="107"/>
      <c r="E135" s="107"/>
      <c r="F135" s="107"/>
      <c r="G135" s="107"/>
      <c r="H135" s="50"/>
      <c r="I135" s="8"/>
      <c r="J135" s="39"/>
      <c r="K135" s="8"/>
      <c r="L135" s="6"/>
      <c r="M135" s="6"/>
      <c r="N135" s="8"/>
      <c r="O135" s="6"/>
      <c r="T135" s="4" t="s">
        <v>135</v>
      </c>
    </row>
    <row r="136" spans="1:20" x14ac:dyDescent="0.25">
      <c r="A136" s="6" t="s">
        <v>570</v>
      </c>
      <c r="B136" s="6" t="s">
        <v>571</v>
      </c>
      <c r="C136" s="6"/>
      <c r="D136" s="107"/>
      <c r="E136" s="107"/>
      <c r="F136" s="107"/>
      <c r="G136" s="107"/>
      <c r="H136" s="50"/>
      <c r="I136" s="8"/>
      <c r="J136" s="39"/>
      <c r="K136" s="8"/>
      <c r="L136" s="6"/>
      <c r="M136" s="6"/>
      <c r="N136" s="8"/>
      <c r="O136" s="6"/>
      <c r="T136" s="4" t="s">
        <v>136</v>
      </c>
    </row>
    <row r="137" spans="1:20" x14ac:dyDescent="0.25">
      <c r="A137" s="29" t="s">
        <v>225</v>
      </c>
      <c r="B137" s="29" t="s">
        <v>572</v>
      </c>
      <c r="C137" s="29"/>
      <c r="D137" s="107">
        <v>240</v>
      </c>
      <c r="E137" s="107">
        <v>240</v>
      </c>
      <c r="F137" s="107">
        <v>240</v>
      </c>
      <c r="G137" s="107">
        <v>240</v>
      </c>
      <c r="H137" s="50">
        <f>SUM(Tabla135[[#This Row],[PRIMER TRIMESTRE]:[CUARTO TRIMESTRE]])</f>
        <v>960</v>
      </c>
      <c r="I137" s="30"/>
      <c r="J137" s="39"/>
      <c r="K137" s="30"/>
      <c r="L137" s="29"/>
      <c r="M137" s="29"/>
      <c r="N137" s="30"/>
      <c r="O137" s="29"/>
      <c r="T137" s="4" t="s">
        <v>137</v>
      </c>
    </row>
    <row r="138" spans="1:20" x14ac:dyDescent="0.25">
      <c r="A138" s="6" t="s">
        <v>573</v>
      </c>
      <c r="B138" s="6" t="s">
        <v>574</v>
      </c>
      <c r="C138" s="6"/>
      <c r="D138" s="107"/>
      <c r="E138" s="107"/>
      <c r="F138" s="107"/>
      <c r="G138" s="107"/>
      <c r="H138" s="50"/>
      <c r="I138" s="8"/>
      <c r="J138" s="39"/>
      <c r="K138" s="8"/>
      <c r="L138" s="6"/>
      <c r="M138" s="6"/>
      <c r="N138" s="8"/>
      <c r="O138" s="6"/>
      <c r="T138" s="4" t="s">
        <v>138</v>
      </c>
    </row>
    <row r="139" spans="1:20" x14ac:dyDescent="0.25">
      <c r="A139" s="6" t="s">
        <v>575</v>
      </c>
      <c r="B139" s="6" t="s">
        <v>576</v>
      </c>
      <c r="C139" s="6"/>
      <c r="D139" s="107"/>
      <c r="E139" s="107"/>
      <c r="F139" s="107"/>
      <c r="G139" s="107"/>
      <c r="H139" s="50"/>
      <c r="I139" s="8"/>
      <c r="J139" s="39"/>
      <c r="K139" s="8"/>
      <c r="L139" s="6"/>
      <c r="M139" s="6"/>
      <c r="N139" s="8"/>
      <c r="O139" s="6"/>
      <c r="T139" s="4" t="s">
        <v>139</v>
      </c>
    </row>
    <row r="140" spans="1:20" x14ac:dyDescent="0.25">
      <c r="A140" s="6" t="s">
        <v>577</v>
      </c>
      <c r="B140" s="6" t="s">
        <v>578</v>
      </c>
      <c r="C140" s="6"/>
      <c r="D140" s="107"/>
      <c r="E140" s="107"/>
      <c r="F140" s="107"/>
      <c r="G140" s="107"/>
      <c r="H140" s="50"/>
      <c r="I140" s="8"/>
      <c r="J140" s="39"/>
      <c r="K140" s="8"/>
      <c r="L140" s="6"/>
      <c r="M140" s="6"/>
      <c r="N140" s="8"/>
      <c r="O140" s="6"/>
      <c r="T140" s="4" t="s">
        <v>140</v>
      </c>
    </row>
    <row r="141" spans="1:20" x14ac:dyDescent="0.25">
      <c r="A141" s="6" t="s">
        <v>579</v>
      </c>
      <c r="B141" s="6" t="s">
        <v>580</v>
      </c>
      <c r="C141" s="6"/>
      <c r="D141" s="107"/>
      <c r="E141" s="107"/>
      <c r="F141" s="107"/>
      <c r="G141" s="107"/>
      <c r="H141" s="50"/>
      <c r="I141" s="8"/>
      <c r="J141" s="39"/>
      <c r="K141" s="8"/>
      <c r="L141" s="6"/>
      <c r="M141" s="6"/>
      <c r="N141" s="8"/>
      <c r="O141" s="6"/>
      <c r="T141" s="4"/>
    </row>
    <row r="142" spans="1:20" x14ac:dyDescent="0.25">
      <c r="A142" s="6" t="s">
        <v>581</v>
      </c>
      <c r="B142" s="6" t="s">
        <v>582</v>
      </c>
      <c r="C142" s="6"/>
      <c r="D142" s="107"/>
      <c r="E142" s="107"/>
      <c r="F142" s="107"/>
      <c r="G142" s="107"/>
      <c r="H142" s="50"/>
      <c r="I142" s="8"/>
      <c r="J142" s="39"/>
      <c r="K142" s="8"/>
      <c r="L142" s="6"/>
      <c r="M142" s="6"/>
      <c r="N142" s="8"/>
      <c r="O142" s="6"/>
      <c r="T142" s="4" t="s">
        <v>141</v>
      </c>
    </row>
    <row r="143" spans="1:20" x14ac:dyDescent="0.25">
      <c r="A143" s="29" t="s">
        <v>250</v>
      </c>
      <c r="B143" s="29" t="s">
        <v>583</v>
      </c>
      <c r="C143" s="29"/>
      <c r="D143" s="107"/>
      <c r="E143" s="107"/>
      <c r="F143" s="107"/>
      <c r="G143" s="107"/>
      <c r="H143" s="50"/>
      <c r="I143" s="30"/>
      <c r="J143" s="39"/>
      <c r="K143" s="30"/>
      <c r="L143" s="29"/>
      <c r="M143" s="29"/>
      <c r="N143" s="30"/>
      <c r="O143" s="29"/>
      <c r="T143" s="4" t="s">
        <v>142</v>
      </c>
    </row>
    <row r="144" spans="1:20" x14ac:dyDescent="0.25">
      <c r="A144" s="6" t="s">
        <v>258</v>
      </c>
      <c r="B144" s="6" t="s">
        <v>584</v>
      </c>
      <c r="C144" s="6"/>
      <c r="D144" s="107"/>
      <c r="E144" s="107"/>
      <c r="F144" s="107"/>
      <c r="G144" s="107"/>
      <c r="H144" s="50"/>
      <c r="I144" s="8"/>
      <c r="J144" s="39"/>
      <c r="K144" s="8"/>
      <c r="L144" s="6"/>
      <c r="M144" s="6"/>
      <c r="N144" s="8"/>
      <c r="O144" s="6"/>
      <c r="T144" s="4" t="s">
        <v>143</v>
      </c>
    </row>
    <row r="145" spans="1:20" x14ac:dyDescent="0.25">
      <c r="A145" s="6" t="s">
        <v>586</v>
      </c>
      <c r="B145" s="6" t="s">
        <v>587</v>
      </c>
      <c r="C145" s="6"/>
      <c r="D145" s="107"/>
      <c r="E145" s="107"/>
      <c r="F145" s="107"/>
      <c r="G145" s="107"/>
      <c r="H145" s="50"/>
      <c r="I145" s="8"/>
      <c r="J145" s="39"/>
      <c r="K145" s="8"/>
      <c r="L145" s="6"/>
      <c r="M145" s="6"/>
      <c r="N145" s="8"/>
      <c r="O145" s="6"/>
      <c r="T145" s="4" t="s">
        <v>144</v>
      </c>
    </row>
    <row r="146" spans="1:20" x14ac:dyDescent="0.25">
      <c r="A146" s="6" t="s">
        <v>297</v>
      </c>
      <c r="B146" s="6" t="s">
        <v>588</v>
      </c>
      <c r="C146" s="6"/>
      <c r="D146" s="107"/>
      <c r="E146" s="107"/>
      <c r="F146" s="107"/>
      <c r="G146" s="107"/>
      <c r="H146" s="50"/>
      <c r="I146" s="8"/>
      <c r="J146" s="39"/>
      <c r="K146" s="8"/>
      <c r="L146" s="6"/>
      <c r="M146" s="6"/>
      <c r="N146" s="8"/>
      <c r="O146" s="6"/>
      <c r="T146" s="4" t="s">
        <v>145</v>
      </c>
    </row>
    <row r="147" spans="1:20" x14ac:dyDescent="0.25">
      <c r="A147" s="6" t="s">
        <v>298</v>
      </c>
      <c r="B147" s="6" t="s">
        <v>589</v>
      </c>
      <c r="C147" s="6"/>
      <c r="D147" s="107"/>
      <c r="E147" s="107"/>
      <c r="F147" s="107"/>
      <c r="G147" s="107"/>
      <c r="H147" s="50"/>
      <c r="I147" s="8"/>
      <c r="J147" s="39"/>
      <c r="K147" s="8"/>
      <c r="L147" s="6"/>
      <c r="M147" s="6"/>
      <c r="N147" s="8"/>
      <c r="O147" s="6"/>
      <c r="T147" s="4"/>
    </row>
    <row r="148" spans="1:20" s="40" customFormat="1" x14ac:dyDescent="0.25">
      <c r="A148" s="38" t="s">
        <v>648</v>
      </c>
      <c r="B148" s="38" t="s">
        <v>626</v>
      </c>
      <c r="C148" s="38"/>
      <c r="D148" s="107"/>
      <c r="E148" s="107"/>
      <c r="F148" s="107"/>
      <c r="G148" s="107"/>
      <c r="H148" s="50"/>
      <c r="I148" s="39"/>
      <c r="J148" s="39"/>
      <c r="K148" s="39"/>
      <c r="L148" s="38"/>
      <c r="M148" s="38"/>
      <c r="N148" s="39"/>
      <c r="O148" s="38"/>
      <c r="T148" s="4" t="s">
        <v>146</v>
      </c>
    </row>
    <row r="149" spans="1:20" x14ac:dyDescent="0.25">
      <c r="A149" s="6" t="s">
        <v>307</v>
      </c>
      <c r="B149" s="6" t="s">
        <v>590</v>
      </c>
      <c r="C149" s="6"/>
      <c r="D149" s="107"/>
      <c r="E149" s="107"/>
      <c r="F149" s="107"/>
      <c r="G149" s="107"/>
      <c r="H149" s="50"/>
      <c r="I149" s="8"/>
      <c r="J149" s="39"/>
      <c r="K149" s="8"/>
      <c r="L149" s="6"/>
      <c r="M149" s="6"/>
      <c r="N149" s="8"/>
      <c r="O149" s="6"/>
      <c r="T149" s="4" t="s">
        <v>147</v>
      </c>
    </row>
    <row r="150" spans="1:20" s="40" customFormat="1" x14ac:dyDescent="0.25">
      <c r="A150" s="38" t="s">
        <v>308</v>
      </c>
      <c r="B150" s="38" t="s">
        <v>591</v>
      </c>
      <c r="C150" s="38"/>
      <c r="D150" s="107"/>
      <c r="E150" s="107"/>
      <c r="F150" s="107"/>
      <c r="G150" s="107"/>
      <c r="H150" s="50"/>
      <c r="I150" s="39"/>
      <c r="J150" s="39"/>
      <c r="K150" s="39"/>
      <c r="L150" s="38"/>
      <c r="M150" s="38"/>
      <c r="N150" s="39"/>
      <c r="O150" s="38"/>
      <c r="T150" s="4" t="s">
        <v>148</v>
      </c>
    </row>
    <row r="151" spans="1:20" s="40" customFormat="1" x14ac:dyDescent="0.25">
      <c r="A151" s="38" t="s">
        <v>316</v>
      </c>
      <c r="B151" s="38" t="s">
        <v>621</v>
      </c>
      <c r="C151" s="38"/>
      <c r="D151" s="107"/>
      <c r="E151" s="107"/>
      <c r="F151" s="107"/>
      <c r="G151" s="107"/>
      <c r="H151" s="50"/>
      <c r="I151" s="39"/>
      <c r="J151" s="39"/>
      <c r="K151" s="39"/>
      <c r="L151" s="38"/>
      <c r="M151" s="38"/>
      <c r="N151" s="39"/>
      <c r="O151" s="38"/>
      <c r="T151" s="4" t="s">
        <v>149</v>
      </c>
    </row>
    <row r="152" spans="1:20" s="40" customFormat="1" x14ac:dyDescent="0.25">
      <c r="A152" s="38" t="s">
        <v>321</v>
      </c>
      <c r="B152" s="38" t="s">
        <v>592</v>
      </c>
      <c r="C152" s="38"/>
      <c r="D152" s="107"/>
      <c r="E152" s="107"/>
      <c r="F152" s="107"/>
      <c r="G152" s="107"/>
      <c r="H152" s="50"/>
      <c r="I152" s="39"/>
      <c r="J152" s="39"/>
      <c r="K152" s="39"/>
      <c r="L152" s="38"/>
      <c r="M152" s="38"/>
      <c r="N152" s="39"/>
      <c r="O152" s="38"/>
      <c r="T152" s="4" t="s">
        <v>150</v>
      </c>
    </row>
    <row r="153" spans="1:20" x14ac:dyDescent="0.25">
      <c r="A153" s="6" t="s">
        <v>327</v>
      </c>
      <c r="B153" s="6" t="s">
        <v>593</v>
      </c>
      <c r="C153" s="6"/>
      <c r="D153" s="107"/>
      <c r="E153" s="107"/>
      <c r="F153" s="107"/>
      <c r="G153" s="107"/>
      <c r="H153" s="50"/>
      <c r="I153" s="8"/>
      <c r="J153" s="39"/>
      <c r="K153" s="8"/>
      <c r="L153" s="6"/>
      <c r="M153" s="6"/>
      <c r="N153" s="8"/>
      <c r="O153" s="6"/>
      <c r="T153" s="4" t="s">
        <v>151</v>
      </c>
    </row>
    <row r="154" spans="1:20" x14ac:dyDescent="0.25">
      <c r="A154" s="6" t="s">
        <v>328</v>
      </c>
      <c r="B154" s="6" t="s">
        <v>594</v>
      </c>
      <c r="C154" s="6"/>
      <c r="D154" s="107"/>
      <c r="E154" s="107"/>
      <c r="F154" s="107"/>
      <c r="G154" s="107"/>
      <c r="H154" s="50"/>
      <c r="I154" s="8"/>
      <c r="J154" s="39"/>
      <c r="K154" s="8"/>
      <c r="L154" s="6"/>
      <c r="M154" s="6"/>
      <c r="N154" s="8"/>
      <c r="O154" s="6"/>
      <c r="T154" s="4" t="s">
        <v>152</v>
      </c>
    </row>
    <row r="155" spans="1:20" s="40" customFormat="1" x14ac:dyDescent="0.25">
      <c r="A155" s="38" t="s">
        <v>333</v>
      </c>
      <c r="B155" s="38" t="s">
        <v>595</v>
      </c>
      <c r="C155" s="38"/>
      <c r="D155" s="107"/>
      <c r="E155" s="107"/>
      <c r="F155" s="107"/>
      <c r="G155" s="107"/>
      <c r="H155" s="50"/>
      <c r="I155" s="39"/>
      <c r="J155" s="39"/>
      <c r="K155" s="39"/>
      <c r="L155" s="38"/>
      <c r="M155" s="38"/>
      <c r="N155" s="39"/>
      <c r="O155" s="38"/>
      <c r="T155" s="4" t="s">
        <v>153</v>
      </c>
    </row>
    <row r="156" spans="1:20" x14ac:dyDescent="0.25">
      <c r="A156" s="6" t="s">
        <v>596</v>
      </c>
      <c r="B156" s="6" t="s">
        <v>597</v>
      </c>
      <c r="C156" s="6"/>
      <c r="D156" s="107"/>
      <c r="E156" s="107"/>
      <c r="F156" s="107"/>
      <c r="G156" s="107"/>
      <c r="H156" s="50"/>
      <c r="I156" s="8"/>
      <c r="J156" s="39"/>
      <c r="K156" s="8"/>
      <c r="L156" s="6"/>
      <c r="M156" s="6"/>
      <c r="N156" s="8"/>
      <c r="O156" s="6"/>
      <c r="T156" s="4" t="s">
        <v>154</v>
      </c>
    </row>
    <row r="157" spans="1:20" x14ac:dyDescent="0.25">
      <c r="A157" s="11"/>
      <c r="B157" s="11"/>
      <c r="C157" s="11"/>
      <c r="D157" s="11"/>
      <c r="E157" s="11"/>
      <c r="F157" s="11"/>
      <c r="G157" s="11"/>
      <c r="H157" s="49"/>
      <c r="I157" s="42"/>
      <c r="J157" s="42"/>
      <c r="K157" s="42"/>
      <c r="L157" s="11"/>
      <c r="M157" s="11"/>
      <c r="N157" s="42"/>
      <c r="O157" s="43"/>
      <c r="T157" s="4" t="s">
        <v>155</v>
      </c>
    </row>
    <row r="158" spans="1:20" x14ac:dyDescent="0.25">
      <c r="O158" s="1"/>
      <c r="T158" s="4" t="s">
        <v>156</v>
      </c>
    </row>
    <row r="159" spans="1:20" x14ac:dyDescent="0.25">
      <c r="O159" s="1"/>
      <c r="T159" s="4" t="s">
        <v>157</v>
      </c>
    </row>
    <row r="160" spans="1:20" x14ac:dyDescent="0.25">
      <c r="O160" s="1"/>
      <c r="T160" s="4" t="s">
        <v>158</v>
      </c>
    </row>
    <row r="161" spans="15:20" x14ac:dyDescent="0.25">
      <c r="O161" s="1"/>
      <c r="T161" s="4" t="s">
        <v>159</v>
      </c>
    </row>
    <row r="162" spans="15:20" x14ac:dyDescent="0.25">
      <c r="O162" s="1"/>
      <c r="T162" s="4" t="s">
        <v>160</v>
      </c>
    </row>
    <row r="163" spans="15:20" x14ac:dyDescent="0.25">
      <c r="O163" s="1"/>
      <c r="T163" s="4" t="s">
        <v>161</v>
      </c>
    </row>
    <row r="164" spans="15:20" x14ac:dyDescent="0.25">
      <c r="O164" s="1"/>
      <c r="T164" s="4" t="s">
        <v>162</v>
      </c>
    </row>
    <row r="165" spans="15:20" x14ac:dyDescent="0.25">
      <c r="O165" s="1"/>
      <c r="T165" s="4" t="s">
        <v>163</v>
      </c>
    </row>
    <row r="166" spans="15:20" x14ac:dyDescent="0.25">
      <c r="O166" s="1"/>
      <c r="T166" s="4" t="s">
        <v>164</v>
      </c>
    </row>
    <row r="167" spans="15:20" x14ac:dyDescent="0.25">
      <c r="O167" s="1"/>
      <c r="T167" s="4" t="s">
        <v>165</v>
      </c>
    </row>
    <row r="168" spans="15:20" x14ac:dyDescent="0.25">
      <c r="O168" s="1"/>
      <c r="T168" s="4" t="s">
        <v>166</v>
      </c>
    </row>
    <row r="169" spans="15:20" x14ac:dyDescent="0.25">
      <c r="O169" s="1"/>
      <c r="T169" s="4" t="s">
        <v>167</v>
      </c>
    </row>
    <row r="170" spans="15:20" x14ac:dyDescent="0.25">
      <c r="O170" s="1"/>
      <c r="T170" s="4" t="s">
        <v>168</v>
      </c>
    </row>
    <row r="171" spans="15:20" x14ac:dyDescent="0.25">
      <c r="O171" s="1"/>
      <c r="T171" s="4" t="s">
        <v>169</v>
      </c>
    </row>
    <row r="172" spans="15:20" x14ac:dyDescent="0.25">
      <c r="O172" s="1"/>
      <c r="T172" s="4" t="s">
        <v>170</v>
      </c>
    </row>
    <row r="173" spans="15:20" x14ac:dyDescent="0.25">
      <c r="O173" s="1"/>
      <c r="T173" s="4" t="s">
        <v>171</v>
      </c>
    </row>
    <row r="174" spans="15:20" x14ac:dyDescent="0.25">
      <c r="O174" s="1"/>
      <c r="T174" s="4" t="s">
        <v>172</v>
      </c>
    </row>
    <row r="175" spans="15:20" x14ac:dyDescent="0.25">
      <c r="O175" s="1"/>
      <c r="T175" s="4" t="s">
        <v>173</v>
      </c>
    </row>
    <row r="176" spans="15:20" x14ac:dyDescent="0.25">
      <c r="O176" s="1"/>
      <c r="T176" s="4" t="s">
        <v>174</v>
      </c>
    </row>
    <row r="177" spans="15:20" x14ac:dyDescent="0.25">
      <c r="O177" s="1"/>
      <c r="T177" s="4" t="s">
        <v>175</v>
      </c>
    </row>
    <row r="178" spans="15:20" x14ac:dyDescent="0.25">
      <c r="O178" s="1"/>
      <c r="T178" s="4" t="s">
        <v>176</v>
      </c>
    </row>
    <row r="179" spans="15:20" x14ac:dyDescent="0.25">
      <c r="O179" s="1"/>
      <c r="T179" s="4" t="s">
        <v>177</v>
      </c>
    </row>
    <row r="180" spans="15:20" x14ac:dyDescent="0.25">
      <c r="O180" s="1"/>
      <c r="T180" s="4" t="s">
        <v>178</v>
      </c>
    </row>
    <row r="181" spans="15:20" x14ac:dyDescent="0.25">
      <c r="O181" s="1"/>
      <c r="T181" s="4" t="s">
        <v>179</v>
      </c>
    </row>
    <row r="182" spans="15:20" x14ac:dyDescent="0.25">
      <c r="O182" s="1"/>
      <c r="T182" s="4" t="s">
        <v>180</v>
      </c>
    </row>
    <row r="183" spans="15:20" x14ac:dyDescent="0.25">
      <c r="O183" s="1"/>
      <c r="T183" s="4" t="s">
        <v>181</v>
      </c>
    </row>
    <row r="184" spans="15:20" x14ac:dyDescent="0.25">
      <c r="O184" s="1"/>
      <c r="T184" s="4" t="s">
        <v>182</v>
      </c>
    </row>
    <row r="185" spans="15:20" x14ac:dyDescent="0.25">
      <c r="O185" s="1"/>
      <c r="T185" s="4" t="s">
        <v>183</v>
      </c>
    </row>
    <row r="186" spans="15:20" x14ac:dyDescent="0.25">
      <c r="O186" s="1"/>
      <c r="T186" s="4" t="s">
        <v>184</v>
      </c>
    </row>
    <row r="187" spans="15:20" x14ac:dyDescent="0.25">
      <c r="O187" s="1"/>
      <c r="T187" s="4" t="s">
        <v>185</v>
      </c>
    </row>
    <row r="188" spans="15:20" x14ac:dyDescent="0.25">
      <c r="O188" s="1"/>
      <c r="T188" s="4" t="s">
        <v>186</v>
      </c>
    </row>
    <row r="189" spans="15:20" x14ac:dyDescent="0.25">
      <c r="O189" s="1"/>
      <c r="T189" s="4" t="s">
        <v>187</v>
      </c>
    </row>
    <row r="190" spans="15:20" x14ac:dyDescent="0.25">
      <c r="O190" s="1"/>
      <c r="T190" s="4" t="s">
        <v>188</v>
      </c>
    </row>
    <row r="191" spans="15:20" x14ac:dyDescent="0.25">
      <c r="O191" s="1"/>
      <c r="T191" s="4" t="s">
        <v>189</v>
      </c>
    </row>
    <row r="192" spans="15:20" x14ac:dyDescent="0.25">
      <c r="O192" s="1"/>
      <c r="T192" s="4" t="s">
        <v>190</v>
      </c>
    </row>
    <row r="193" spans="15:20" x14ac:dyDescent="0.25">
      <c r="O193" s="1"/>
      <c r="T193" s="4" t="s">
        <v>191</v>
      </c>
    </row>
    <row r="194" spans="15:20" x14ac:dyDescent="0.25">
      <c r="O194" s="1"/>
      <c r="T194" s="4" t="s">
        <v>192</v>
      </c>
    </row>
    <row r="195" spans="15:20" x14ac:dyDescent="0.25">
      <c r="O195" s="1"/>
      <c r="T195" s="4" t="s">
        <v>193</v>
      </c>
    </row>
    <row r="196" spans="15:20" x14ac:dyDescent="0.25">
      <c r="O196" s="1"/>
      <c r="T196" s="4" t="s">
        <v>194</v>
      </c>
    </row>
    <row r="197" spans="15:20" x14ac:dyDescent="0.25">
      <c r="O197" s="1"/>
      <c r="T197" s="4" t="s">
        <v>195</v>
      </c>
    </row>
    <row r="198" spans="15:20" x14ac:dyDescent="0.25">
      <c r="O198" s="1"/>
      <c r="T198" s="4" t="s">
        <v>196</v>
      </c>
    </row>
    <row r="199" spans="15:20" x14ac:dyDescent="0.25">
      <c r="O199" s="1"/>
      <c r="T199" s="4" t="s">
        <v>197</v>
      </c>
    </row>
    <row r="200" spans="15:20" x14ac:dyDescent="0.25">
      <c r="O200" s="1"/>
      <c r="T200" s="4" t="s">
        <v>198</v>
      </c>
    </row>
    <row r="201" spans="15:20" x14ac:dyDescent="0.25">
      <c r="O201" s="1"/>
      <c r="T201" s="4" t="s">
        <v>199</v>
      </c>
    </row>
    <row r="202" spans="15:20" x14ac:dyDescent="0.25">
      <c r="O202" s="1"/>
      <c r="T202" s="4" t="s">
        <v>200</v>
      </c>
    </row>
    <row r="203" spans="15:20" x14ac:dyDescent="0.25">
      <c r="O203" s="1"/>
      <c r="T203" s="4" t="s">
        <v>201</v>
      </c>
    </row>
    <row r="204" spans="15:20" x14ac:dyDescent="0.25">
      <c r="O204" s="1"/>
      <c r="T204" s="4" t="s">
        <v>202</v>
      </c>
    </row>
    <row r="205" spans="15:20" x14ac:dyDescent="0.25">
      <c r="O205" s="1"/>
      <c r="T205" s="4" t="s">
        <v>203</v>
      </c>
    </row>
    <row r="206" spans="15:20" x14ac:dyDescent="0.25">
      <c r="O206" s="1"/>
      <c r="T206" s="4" t="s">
        <v>204</v>
      </c>
    </row>
    <row r="207" spans="15:20" x14ac:dyDescent="0.25">
      <c r="O207" s="1"/>
      <c r="T207" s="4" t="s">
        <v>205</v>
      </c>
    </row>
    <row r="208" spans="15:20" x14ac:dyDescent="0.25">
      <c r="O208" s="1"/>
      <c r="T208" s="4" t="s">
        <v>206</v>
      </c>
    </row>
    <row r="209" spans="15:20" x14ac:dyDescent="0.25">
      <c r="O209" s="1"/>
      <c r="T209" s="4" t="s">
        <v>207</v>
      </c>
    </row>
    <row r="210" spans="15:20" x14ac:dyDescent="0.25">
      <c r="O210" s="1"/>
      <c r="T210" s="4" t="s">
        <v>208</v>
      </c>
    </row>
    <row r="211" spans="15:20" x14ac:dyDescent="0.25">
      <c r="O211" s="1"/>
      <c r="T211" s="4" t="s">
        <v>209</v>
      </c>
    </row>
    <row r="212" spans="15:20" x14ac:dyDescent="0.25">
      <c r="O212" s="1"/>
      <c r="T212" s="4" t="s">
        <v>210</v>
      </c>
    </row>
    <row r="213" spans="15:20" x14ac:dyDescent="0.25">
      <c r="O213" s="1"/>
      <c r="T213" s="4" t="s">
        <v>211</v>
      </c>
    </row>
    <row r="214" spans="15:20" x14ac:dyDescent="0.25">
      <c r="O214" s="1"/>
      <c r="T214" s="4" t="s">
        <v>212</v>
      </c>
    </row>
    <row r="215" spans="15:20" x14ac:dyDescent="0.25">
      <c r="O215" s="1"/>
      <c r="T215" s="4" t="s">
        <v>213</v>
      </c>
    </row>
    <row r="216" spans="15:20" x14ac:dyDescent="0.25">
      <c r="O216" s="1"/>
      <c r="T216" s="4" t="s">
        <v>214</v>
      </c>
    </row>
    <row r="217" spans="15:20" x14ac:dyDescent="0.25">
      <c r="O217" s="1"/>
      <c r="T217" s="4" t="s">
        <v>215</v>
      </c>
    </row>
    <row r="218" spans="15:20" x14ac:dyDescent="0.25">
      <c r="O218" s="1"/>
      <c r="T218" s="4" t="s">
        <v>216</v>
      </c>
    </row>
    <row r="219" spans="15:20" x14ac:dyDescent="0.25">
      <c r="O219" s="1"/>
      <c r="T219" s="4" t="s">
        <v>217</v>
      </c>
    </row>
    <row r="220" spans="15:20" x14ac:dyDescent="0.25">
      <c r="O220" s="1"/>
      <c r="T220" s="4" t="s">
        <v>218</v>
      </c>
    </row>
    <row r="221" spans="15:20" x14ac:dyDescent="0.25">
      <c r="O221" s="1"/>
      <c r="T221" s="4" t="s">
        <v>219</v>
      </c>
    </row>
    <row r="222" spans="15:20" x14ac:dyDescent="0.25">
      <c r="O222" s="1"/>
      <c r="T222" s="4" t="s">
        <v>220</v>
      </c>
    </row>
    <row r="223" spans="15:20" x14ac:dyDescent="0.25">
      <c r="O223" s="1"/>
      <c r="T223" s="4" t="s">
        <v>221</v>
      </c>
    </row>
    <row r="224" spans="15:20" x14ac:dyDescent="0.25">
      <c r="O224" s="1"/>
      <c r="T224" s="4" t="s">
        <v>222</v>
      </c>
    </row>
    <row r="225" spans="15:20" x14ac:dyDescent="0.25">
      <c r="O225" s="1"/>
      <c r="T225" s="4" t="s">
        <v>223</v>
      </c>
    </row>
    <row r="226" spans="15:20" x14ac:dyDescent="0.25">
      <c r="O226" s="1"/>
      <c r="T226" s="4" t="s">
        <v>224</v>
      </c>
    </row>
    <row r="227" spans="15:20" x14ac:dyDescent="0.25">
      <c r="O227" s="1"/>
      <c r="T227" s="4" t="s">
        <v>225</v>
      </c>
    </row>
    <row r="228" spans="15:20" x14ac:dyDescent="0.25">
      <c r="O228" s="1"/>
      <c r="T228" s="4" t="s">
        <v>226</v>
      </c>
    </row>
    <row r="229" spans="15:20" x14ac:dyDescent="0.25">
      <c r="O229" s="1"/>
      <c r="T229" s="4" t="s">
        <v>227</v>
      </c>
    </row>
    <row r="230" spans="15:20" x14ac:dyDescent="0.25">
      <c r="O230" s="1"/>
      <c r="T230" s="4" t="s">
        <v>228</v>
      </c>
    </row>
    <row r="231" spans="15:20" x14ac:dyDescent="0.25">
      <c r="O231" s="1"/>
      <c r="T231" s="4" t="s">
        <v>229</v>
      </c>
    </row>
    <row r="232" spans="15:20" x14ac:dyDescent="0.25">
      <c r="O232" s="1"/>
      <c r="T232" s="4" t="s">
        <v>230</v>
      </c>
    </row>
    <row r="233" spans="15:20" x14ac:dyDescent="0.25">
      <c r="O233" s="1"/>
      <c r="T233" s="4" t="s">
        <v>231</v>
      </c>
    </row>
    <row r="234" spans="15:20" x14ac:dyDescent="0.25">
      <c r="O234" s="1"/>
      <c r="T234" s="4" t="s">
        <v>232</v>
      </c>
    </row>
    <row r="235" spans="15:20" x14ac:dyDescent="0.25">
      <c r="O235" s="1"/>
      <c r="T235" s="4" t="s">
        <v>233</v>
      </c>
    </row>
    <row r="236" spans="15:20" x14ac:dyDescent="0.25">
      <c r="O236" s="1"/>
      <c r="T236" s="4" t="s">
        <v>234</v>
      </c>
    </row>
    <row r="237" spans="15:20" x14ac:dyDescent="0.25">
      <c r="O237" s="1"/>
      <c r="T237" s="4" t="s">
        <v>235</v>
      </c>
    </row>
    <row r="238" spans="15:20" x14ac:dyDescent="0.25">
      <c r="O238" s="1"/>
      <c r="T238" s="4" t="s">
        <v>236</v>
      </c>
    </row>
    <row r="239" spans="15:20" x14ac:dyDescent="0.25">
      <c r="O239" s="1"/>
      <c r="T239" s="4" t="s">
        <v>237</v>
      </c>
    </row>
    <row r="240" spans="15:20" x14ac:dyDescent="0.25">
      <c r="O240" s="1"/>
      <c r="T240" s="4" t="s">
        <v>238</v>
      </c>
    </row>
    <row r="241" spans="15:20" x14ac:dyDescent="0.25">
      <c r="O241" s="1"/>
      <c r="T241" s="4" t="s">
        <v>239</v>
      </c>
    </row>
    <row r="242" spans="15:20" x14ac:dyDescent="0.25">
      <c r="O242" s="1"/>
      <c r="T242" s="4" t="s">
        <v>240</v>
      </c>
    </row>
    <row r="243" spans="15:20" x14ac:dyDescent="0.25">
      <c r="O243" s="1"/>
      <c r="T243" s="4" t="s">
        <v>241</v>
      </c>
    </row>
    <row r="244" spans="15:20" x14ac:dyDescent="0.25">
      <c r="O244" s="1"/>
      <c r="T244" s="4" t="s">
        <v>242</v>
      </c>
    </row>
    <row r="245" spans="15:20" x14ac:dyDescent="0.25">
      <c r="O245" s="1"/>
      <c r="T245" s="4" t="s">
        <v>243</v>
      </c>
    </row>
    <row r="246" spans="15:20" x14ac:dyDescent="0.25">
      <c r="O246" s="1"/>
      <c r="T246" s="4" t="s">
        <v>244</v>
      </c>
    </row>
    <row r="247" spans="15:20" x14ac:dyDescent="0.25">
      <c r="O247" s="1"/>
      <c r="T247" s="4" t="s">
        <v>245</v>
      </c>
    </row>
    <row r="248" spans="15:20" x14ac:dyDescent="0.25">
      <c r="O248" s="1"/>
      <c r="T248" s="4" t="s">
        <v>246</v>
      </c>
    </row>
    <row r="249" spans="15:20" x14ac:dyDescent="0.25">
      <c r="O249" s="1"/>
      <c r="T249" s="4" t="s">
        <v>247</v>
      </c>
    </row>
    <row r="250" spans="15:20" x14ac:dyDescent="0.25">
      <c r="O250" s="1"/>
      <c r="T250" s="4" t="s">
        <v>248</v>
      </c>
    </row>
    <row r="251" spans="15:20" x14ac:dyDescent="0.25">
      <c r="O251" s="1"/>
      <c r="T251" s="4" t="s">
        <v>249</v>
      </c>
    </row>
    <row r="252" spans="15:20" x14ac:dyDescent="0.25">
      <c r="O252" s="1"/>
      <c r="T252" s="4" t="s">
        <v>250</v>
      </c>
    </row>
    <row r="253" spans="15:20" x14ac:dyDescent="0.25">
      <c r="O253" s="1"/>
      <c r="T253" s="4" t="s">
        <v>251</v>
      </c>
    </row>
    <row r="254" spans="15:20" x14ac:dyDescent="0.25">
      <c r="O254" s="1"/>
      <c r="T254" s="4" t="s">
        <v>252</v>
      </c>
    </row>
    <row r="255" spans="15:20" x14ac:dyDescent="0.25">
      <c r="O255" s="1"/>
      <c r="T255" s="4" t="s">
        <v>253</v>
      </c>
    </row>
    <row r="256" spans="15:20" x14ac:dyDescent="0.25">
      <c r="O256" s="1"/>
      <c r="T256" s="4" t="s">
        <v>254</v>
      </c>
    </row>
    <row r="257" spans="15:20" x14ac:dyDescent="0.25">
      <c r="O257" s="1"/>
      <c r="T257" s="4" t="s">
        <v>255</v>
      </c>
    </row>
    <row r="258" spans="15:20" x14ac:dyDescent="0.25">
      <c r="O258" s="1"/>
      <c r="T258" s="4" t="s">
        <v>256</v>
      </c>
    </row>
    <row r="259" spans="15:20" x14ac:dyDescent="0.25">
      <c r="O259" s="1"/>
      <c r="T259" s="4" t="s">
        <v>257</v>
      </c>
    </row>
    <row r="260" spans="15:20" x14ac:dyDescent="0.25">
      <c r="O260" s="1"/>
      <c r="T260" s="4" t="s">
        <v>258</v>
      </c>
    </row>
    <row r="261" spans="15:20" x14ac:dyDescent="0.25">
      <c r="O261" s="1"/>
      <c r="T261" s="4" t="s">
        <v>259</v>
      </c>
    </row>
    <row r="262" spans="15:20" x14ac:dyDescent="0.25">
      <c r="O262" s="1"/>
      <c r="T262" s="4" t="s">
        <v>260</v>
      </c>
    </row>
    <row r="263" spans="15:20" x14ac:dyDescent="0.25">
      <c r="O263" s="1"/>
      <c r="T263" s="4" t="s">
        <v>261</v>
      </c>
    </row>
    <row r="264" spans="15:20" x14ac:dyDescent="0.25">
      <c r="O264" s="1"/>
      <c r="T264" s="4" t="s">
        <v>262</v>
      </c>
    </row>
    <row r="265" spans="15:20" x14ac:dyDescent="0.25">
      <c r="O265" s="1"/>
      <c r="T265" s="4" t="s">
        <v>263</v>
      </c>
    </row>
    <row r="266" spans="15:20" x14ac:dyDescent="0.25">
      <c r="O266" s="1"/>
      <c r="T266" s="4" t="s">
        <v>264</v>
      </c>
    </row>
    <row r="267" spans="15:20" x14ac:dyDescent="0.25">
      <c r="O267" s="1"/>
      <c r="T267" s="4" t="s">
        <v>265</v>
      </c>
    </row>
    <row r="268" spans="15:20" x14ac:dyDescent="0.25">
      <c r="O268" s="1"/>
      <c r="T268" s="4" t="s">
        <v>266</v>
      </c>
    </row>
    <row r="269" spans="15:20" x14ac:dyDescent="0.25">
      <c r="O269" s="1"/>
      <c r="T269" s="4" t="s">
        <v>267</v>
      </c>
    </row>
    <row r="270" spans="15:20" x14ac:dyDescent="0.25">
      <c r="O270" s="1"/>
      <c r="T270" s="4" t="s">
        <v>268</v>
      </c>
    </row>
    <row r="271" spans="15:20" x14ac:dyDescent="0.25">
      <c r="O271" s="1"/>
      <c r="T271" s="4" t="s">
        <v>269</v>
      </c>
    </row>
    <row r="272" spans="15:20" x14ac:dyDescent="0.25">
      <c r="O272" s="1"/>
      <c r="T272" s="4" t="s">
        <v>270</v>
      </c>
    </row>
    <row r="273" spans="15:20" x14ac:dyDescent="0.25">
      <c r="O273" s="1"/>
      <c r="T273" s="4" t="s">
        <v>271</v>
      </c>
    </row>
    <row r="274" spans="15:20" x14ac:dyDescent="0.25">
      <c r="O274" s="1"/>
      <c r="T274" s="4" t="s">
        <v>272</v>
      </c>
    </row>
    <row r="275" spans="15:20" x14ac:dyDescent="0.25">
      <c r="O275" s="1"/>
      <c r="T275" s="3" t="s">
        <v>14</v>
      </c>
    </row>
    <row r="276" spans="15:20" x14ac:dyDescent="0.25">
      <c r="O276" s="1"/>
      <c r="T276" s="4" t="s">
        <v>273</v>
      </c>
    </row>
    <row r="277" spans="15:20" x14ac:dyDescent="0.25">
      <c r="O277" s="1"/>
      <c r="T277" s="4" t="s">
        <v>274</v>
      </c>
    </row>
    <row r="278" spans="15:20" x14ac:dyDescent="0.25">
      <c r="O278" s="1"/>
      <c r="T278" s="4" t="s">
        <v>275</v>
      </c>
    </row>
    <row r="279" spans="15:20" x14ac:dyDescent="0.25">
      <c r="O279" s="1"/>
      <c r="T279" s="4" t="s">
        <v>276</v>
      </c>
    </row>
    <row r="280" spans="15:20" x14ac:dyDescent="0.25">
      <c r="O280" s="1"/>
      <c r="T280" s="4" t="s">
        <v>277</v>
      </c>
    </row>
    <row r="281" spans="15:20" x14ac:dyDescent="0.25">
      <c r="O281" s="1"/>
      <c r="T281" s="4" t="s">
        <v>278</v>
      </c>
    </row>
    <row r="282" spans="15:20" x14ac:dyDescent="0.25">
      <c r="O282" s="1"/>
      <c r="T282" s="4" t="s">
        <v>279</v>
      </c>
    </row>
    <row r="283" spans="15:20" x14ac:dyDescent="0.25">
      <c r="O283" s="1"/>
      <c r="T283" s="4" t="s">
        <v>280</v>
      </c>
    </row>
    <row r="284" spans="15:20" x14ac:dyDescent="0.25">
      <c r="O284" s="1"/>
      <c r="T284" s="4" t="s">
        <v>281</v>
      </c>
    </row>
    <row r="285" spans="15:20" x14ac:dyDescent="0.25">
      <c r="O285" s="1"/>
      <c r="T285" s="4" t="s">
        <v>282</v>
      </c>
    </row>
    <row r="286" spans="15:20" x14ac:dyDescent="0.25">
      <c r="O286" s="1"/>
      <c r="T286" s="4" t="s">
        <v>283</v>
      </c>
    </row>
    <row r="287" spans="15:20" x14ac:dyDescent="0.25">
      <c r="O287" s="1"/>
      <c r="T287" s="4" t="s">
        <v>284</v>
      </c>
    </row>
    <row r="288" spans="15:20" x14ac:dyDescent="0.25">
      <c r="O288" s="1"/>
      <c r="T288" s="4" t="s">
        <v>285</v>
      </c>
    </row>
    <row r="289" spans="15:20" x14ac:dyDescent="0.25">
      <c r="O289" s="1"/>
      <c r="T289" s="4" t="s">
        <v>286</v>
      </c>
    </row>
    <row r="290" spans="15:20" x14ac:dyDescent="0.25">
      <c r="O290" s="1"/>
      <c r="T290" s="4" t="s">
        <v>287</v>
      </c>
    </row>
    <row r="291" spans="15:20" x14ac:dyDescent="0.25">
      <c r="O291" s="1"/>
      <c r="T291" s="4" t="s">
        <v>288</v>
      </c>
    </row>
    <row r="292" spans="15:20" x14ac:dyDescent="0.25">
      <c r="O292" s="1"/>
      <c r="T292" s="4" t="s">
        <v>289</v>
      </c>
    </row>
    <row r="293" spans="15:20" x14ac:dyDescent="0.25">
      <c r="O293" s="1"/>
      <c r="T293" s="4" t="s">
        <v>290</v>
      </c>
    </row>
    <row r="294" spans="15:20" x14ac:dyDescent="0.25">
      <c r="O294" s="1"/>
      <c r="T294" s="4" t="s">
        <v>291</v>
      </c>
    </row>
    <row r="295" spans="15:20" x14ac:dyDescent="0.25">
      <c r="O295" s="1"/>
      <c r="T295" s="4" t="s">
        <v>292</v>
      </c>
    </row>
    <row r="296" spans="15:20" x14ac:dyDescent="0.25">
      <c r="O296" s="1"/>
      <c r="T296" s="4" t="s">
        <v>293</v>
      </c>
    </row>
    <row r="297" spans="15:20" x14ac:dyDescent="0.25">
      <c r="O297" s="1"/>
      <c r="T297" s="4" t="s">
        <v>294</v>
      </c>
    </row>
    <row r="298" spans="15:20" x14ac:dyDescent="0.25">
      <c r="O298" s="1"/>
      <c r="T298" s="4" t="s">
        <v>295</v>
      </c>
    </row>
    <row r="299" spans="15:20" x14ac:dyDescent="0.25">
      <c r="O299" s="1"/>
      <c r="T299" s="4" t="s">
        <v>296</v>
      </c>
    </row>
    <row r="300" spans="15:20" x14ac:dyDescent="0.25">
      <c r="O300" s="1"/>
      <c r="T300" s="4" t="s">
        <v>297</v>
      </c>
    </row>
    <row r="301" spans="15:20" x14ac:dyDescent="0.25">
      <c r="O301" s="1"/>
      <c r="T301" s="4" t="s">
        <v>298</v>
      </c>
    </row>
    <row r="302" spans="15:20" x14ac:dyDescent="0.25">
      <c r="O302" s="1"/>
      <c r="T302" s="4" t="s">
        <v>299</v>
      </c>
    </row>
    <row r="303" spans="15:20" x14ac:dyDescent="0.25">
      <c r="O303" s="1"/>
      <c r="T303" s="4" t="s">
        <v>300</v>
      </c>
    </row>
    <row r="304" spans="15:20" x14ac:dyDescent="0.25">
      <c r="O304" s="1"/>
      <c r="T304" s="4" t="s">
        <v>301</v>
      </c>
    </row>
    <row r="305" spans="15:20" x14ac:dyDescent="0.25">
      <c r="O305" s="1"/>
      <c r="T305" s="4" t="s">
        <v>302</v>
      </c>
    </row>
    <row r="306" spans="15:20" x14ac:dyDescent="0.25">
      <c r="O306" s="1"/>
      <c r="T306" s="4" t="s">
        <v>303</v>
      </c>
    </row>
    <row r="307" spans="15:20" x14ac:dyDescent="0.25">
      <c r="O307" s="1"/>
      <c r="T307" s="4" t="s">
        <v>304</v>
      </c>
    </row>
    <row r="308" spans="15:20" x14ac:dyDescent="0.25">
      <c r="O308" s="1"/>
      <c r="T308" s="4" t="s">
        <v>305</v>
      </c>
    </row>
    <row r="309" spans="15:20" x14ac:dyDescent="0.25">
      <c r="O309" s="1"/>
      <c r="T309" s="4" t="s">
        <v>306</v>
      </c>
    </row>
    <row r="310" spans="15:20" x14ac:dyDescent="0.25">
      <c r="O310" s="1"/>
      <c r="T310" s="4" t="s">
        <v>307</v>
      </c>
    </row>
    <row r="311" spans="15:20" x14ac:dyDescent="0.25">
      <c r="O311" s="1"/>
      <c r="T311" s="4" t="s">
        <v>308</v>
      </c>
    </row>
    <row r="312" spans="15:20" x14ac:dyDescent="0.25">
      <c r="O312" s="1"/>
      <c r="T312" s="4" t="s">
        <v>309</v>
      </c>
    </row>
    <row r="313" spans="15:20" x14ac:dyDescent="0.25">
      <c r="O313" s="1"/>
      <c r="T313" s="4" t="s">
        <v>310</v>
      </c>
    </row>
    <row r="314" spans="15:20" x14ac:dyDescent="0.25">
      <c r="O314" s="1"/>
      <c r="T314" s="4" t="s">
        <v>311</v>
      </c>
    </row>
    <row r="315" spans="15:20" x14ac:dyDescent="0.25">
      <c r="O315" s="1"/>
      <c r="T315" s="4" t="s">
        <v>312</v>
      </c>
    </row>
    <row r="316" spans="15:20" x14ac:dyDescent="0.25">
      <c r="O316" s="1"/>
      <c r="T316" s="4" t="s">
        <v>313</v>
      </c>
    </row>
    <row r="317" spans="15:20" x14ac:dyDescent="0.25">
      <c r="O317" s="1"/>
      <c r="T317" s="4" t="s">
        <v>314</v>
      </c>
    </row>
    <row r="318" spans="15:20" x14ac:dyDescent="0.25">
      <c r="O318" s="1"/>
      <c r="T318" s="4" t="s">
        <v>315</v>
      </c>
    </row>
    <row r="319" spans="15:20" x14ac:dyDescent="0.25">
      <c r="O319" s="1"/>
      <c r="T319" s="4" t="s">
        <v>316</v>
      </c>
    </row>
    <row r="320" spans="15:20" x14ac:dyDescent="0.25">
      <c r="O320" s="1"/>
      <c r="T320" s="4" t="s">
        <v>317</v>
      </c>
    </row>
    <row r="321" spans="15:20" x14ac:dyDescent="0.25">
      <c r="O321" s="1"/>
      <c r="T321" s="4" t="s">
        <v>318</v>
      </c>
    </row>
    <row r="322" spans="15:20" x14ac:dyDescent="0.25">
      <c r="O322" s="1"/>
      <c r="T322" s="4" t="s">
        <v>319</v>
      </c>
    </row>
    <row r="323" spans="15:20" x14ac:dyDescent="0.25">
      <c r="O323" s="1"/>
      <c r="T323" s="4" t="s">
        <v>320</v>
      </c>
    </row>
    <row r="324" spans="15:20" x14ac:dyDescent="0.25">
      <c r="O324" s="1"/>
      <c r="T324" s="4" t="s">
        <v>321</v>
      </c>
    </row>
    <row r="325" spans="15:20" x14ac:dyDescent="0.25">
      <c r="O325" s="1"/>
      <c r="T325" s="4" t="s">
        <v>322</v>
      </c>
    </row>
    <row r="326" spans="15:20" x14ac:dyDescent="0.25">
      <c r="O326" s="1"/>
      <c r="T326" s="4" t="s">
        <v>323</v>
      </c>
    </row>
    <row r="327" spans="15:20" x14ac:dyDescent="0.25">
      <c r="O327" s="1"/>
      <c r="T327" s="4" t="s">
        <v>324</v>
      </c>
    </row>
    <row r="328" spans="15:20" x14ac:dyDescent="0.25">
      <c r="O328" s="1"/>
      <c r="T328" s="4" t="s">
        <v>325</v>
      </c>
    </row>
    <row r="329" spans="15:20" x14ac:dyDescent="0.25">
      <c r="O329" s="1"/>
      <c r="T329" s="4" t="s">
        <v>326</v>
      </c>
    </row>
    <row r="330" spans="15:20" x14ac:dyDescent="0.25">
      <c r="O330" s="1"/>
      <c r="T330" s="4" t="s">
        <v>327</v>
      </c>
    </row>
    <row r="331" spans="15:20" x14ac:dyDescent="0.25">
      <c r="O331" s="1"/>
      <c r="T331" s="4" t="s">
        <v>328</v>
      </c>
    </row>
    <row r="332" spans="15:20" x14ac:dyDescent="0.25">
      <c r="O332" s="1"/>
      <c r="T332" s="4" t="s">
        <v>329</v>
      </c>
    </row>
    <row r="333" spans="15:20" x14ac:dyDescent="0.25">
      <c r="O333" s="1"/>
      <c r="T333" s="4" t="s">
        <v>330</v>
      </c>
    </row>
    <row r="334" spans="15:20" x14ac:dyDescent="0.25">
      <c r="O334" s="1"/>
      <c r="T334" s="4" t="s">
        <v>331</v>
      </c>
    </row>
    <row r="335" spans="15:20" x14ac:dyDescent="0.25">
      <c r="O335" s="1"/>
      <c r="T335" s="4" t="s">
        <v>332</v>
      </c>
    </row>
    <row r="336" spans="15:20" x14ac:dyDescent="0.25">
      <c r="O336" s="1"/>
      <c r="T336" s="4" t="s">
        <v>333</v>
      </c>
    </row>
    <row r="337" spans="15:20" x14ac:dyDescent="0.25">
      <c r="O337" s="1"/>
      <c r="T337" s="4" t="s">
        <v>334</v>
      </c>
    </row>
    <row r="338" spans="15:20" x14ac:dyDescent="0.25">
      <c r="O338" s="1"/>
      <c r="T338" s="4" t="s">
        <v>335</v>
      </c>
    </row>
    <row r="339" spans="15:20" x14ac:dyDescent="0.25">
      <c r="O339" s="1"/>
      <c r="T339" s="4" t="s">
        <v>336</v>
      </c>
    </row>
    <row r="340" spans="15:20" x14ac:dyDescent="0.25">
      <c r="O340" s="1"/>
      <c r="T340" s="4" t="s">
        <v>337</v>
      </c>
    </row>
    <row r="341" spans="15:20" x14ac:dyDescent="0.25">
      <c r="O341" s="1"/>
      <c r="T341" s="4" t="s">
        <v>338</v>
      </c>
    </row>
    <row r="342" spans="15:20" x14ac:dyDescent="0.25">
      <c r="O342" s="1"/>
      <c r="T342" s="4" t="s">
        <v>339</v>
      </c>
    </row>
    <row r="343" spans="15:20" x14ac:dyDescent="0.25">
      <c r="O343" s="1"/>
      <c r="T343" s="4" t="s">
        <v>340</v>
      </c>
    </row>
    <row r="344" spans="15:20" x14ac:dyDescent="0.25">
      <c r="O344" s="1"/>
      <c r="T344" s="4" t="s">
        <v>341</v>
      </c>
    </row>
    <row r="345" spans="15:20" x14ac:dyDescent="0.25">
      <c r="O345" s="1"/>
      <c r="T345" s="4" t="s">
        <v>342</v>
      </c>
    </row>
    <row r="346" spans="15:20" x14ac:dyDescent="0.25">
      <c r="O346" s="1"/>
      <c r="T346" s="4" t="s">
        <v>343</v>
      </c>
    </row>
    <row r="347" spans="15:20" x14ac:dyDescent="0.25">
      <c r="O347" s="1"/>
      <c r="T347" s="4" t="s">
        <v>344</v>
      </c>
    </row>
    <row r="348" spans="15:20" x14ac:dyDescent="0.25">
      <c r="O348" s="1"/>
      <c r="T348" s="4" t="s">
        <v>345</v>
      </c>
    </row>
    <row r="349" spans="15:20" x14ac:dyDescent="0.25">
      <c r="O349" s="1"/>
      <c r="T349" s="4" t="s">
        <v>346</v>
      </c>
    </row>
    <row r="350" spans="15:20" x14ac:dyDescent="0.25">
      <c r="O350" s="1"/>
      <c r="T350" s="4" t="s">
        <v>347</v>
      </c>
    </row>
    <row r="351" spans="15:20" x14ac:dyDescent="0.25">
      <c r="O351" s="1"/>
      <c r="T351" s="4" t="s">
        <v>348</v>
      </c>
    </row>
    <row r="352" spans="15:20" x14ac:dyDescent="0.25">
      <c r="O352" s="1"/>
      <c r="T352" s="4" t="s">
        <v>349</v>
      </c>
    </row>
    <row r="353" spans="15:20" x14ac:dyDescent="0.25">
      <c r="O353" s="1"/>
      <c r="T353" s="4" t="s">
        <v>350</v>
      </c>
    </row>
    <row r="354" spans="15:20" x14ac:dyDescent="0.25">
      <c r="O354" s="1"/>
      <c r="T354" s="4" t="s">
        <v>351</v>
      </c>
    </row>
    <row r="355" spans="15:20" x14ac:dyDescent="0.25">
      <c r="O355" s="1"/>
      <c r="T355" s="4" t="s">
        <v>352</v>
      </c>
    </row>
    <row r="356" spans="15:20" x14ac:dyDescent="0.25">
      <c r="O356" s="1"/>
      <c r="T356" s="4" t="s">
        <v>353</v>
      </c>
    </row>
    <row r="357" spans="15:20" x14ac:dyDescent="0.25">
      <c r="O357" s="1"/>
      <c r="T357" s="4" t="s">
        <v>354</v>
      </c>
    </row>
    <row r="358" spans="15:20" x14ac:dyDescent="0.25">
      <c r="O358" s="1"/>
      <c r="T358" s="4" t="s">
        <v>355</v>
      </c>
    </row>
    <row r="359" spans="15:20" x14ac:dyDescent="0.25">
      <c r="O359" s="1"/>
      <c r="T359" s="4" t="s">
        <v>356</v>
      </c>
    </row>
    <row r="360" spans="15:20" x14ac:dyDescent="0.25">
      <c r="O360" s="1"/>
      <c r="T360" s="4" t="s">
        <v>357</v>
      </c>
    </row>
    <row r="361" spans="15:20" x14ac:dyDescent="0.25">
      <c r="O361" s="1"/>
      <c r="T361" s="4" t="s">
        <v>358</v>
      </c>
    </row>
    <row r="362" spans="15:20" x14ac:dyDescent="0.25">
      <c r="O362" s="1"/>
      <c r="T362" s="4" t="s">
        <v>359</v>
      </c>
    </row>
    <row r="363" spans="15:20" x14ac:dyDescent="0.25">
      <c r="O363" s="1"/>
      <c r="T363" s="4" t="s">
        <v>360</v>
      </c>
    </row>
    <row r="364" spans="15:20" x14ac:dyDescent="0.25">
      <c r="O364" s="1"/>
      <c r="T364" s="4" t="s">
        <v>361</v>
      </c>
    </row>
    <row r="365" spans="15:20" x14ac:dyDescent="0.25">
      <c r="O365" s="1"/>
      <c r="T365" s="4" t="s">
        <v>362</v>
      </c>
    </row>
    <row r="366" spans="15:20" x14ac:dyDescent="0.25">
      <c r="O366" s="1"/>
      <c r="T366" s="4" t="s">
        <v>363</v>
      </c>
    </row>
    <row r="367" spans="15:20" x14ac:dyDescent="0.25">
      <c r="O367" s="1"/>
      <c r="T367" s="4" t="s">
        <v>364</v>
      </c>
    </row>
    <row r="368" spans="15:20" x14ac:dyDescent="0.25">
      <c r="O368" s="1"/>
      <c r="T368" s="4" t="s">
        <v>365</v>
      </c>
    </row>
    <row r="369" spans="15:20" x14ac:dyDescent="0.25">
      <c r="O369" s="1"/>
      <c r="T369" s="4" t="s">
        <v>366</v>
      </c>
    </row>
    <row r="370" spans="15:20" x14ac:dyDescent="0.25">
      <c r="O370" s="1"/>
      <c r="T370" s="4" t="s">
        <v>367</v>
      </c>
    </row>
    <row r="371" spans="15:20" x14ac:dyDescent="0.25">
      <c r="O371" s="1"/>
      <c r="T371" s="4" t="s">
        <v>368</v>
      </c>
    </row>
    <row r="372" spans="15:20" x14ac:dyDescent="0.25">
      <c r="O372" s="1"/>
    </row>
    <row r="373" spans="15:20" x14ac:dyDescent="0.25">
      <c r="O373" s="1"/>
    </row>
    <row r="374" spans="15:20" x14ac:dyDescent="0.25">
      <c r="O374" s="1"/>
    </row>
    <row r="375" spans="15:20" x14ac:dyDescent="0.25">
      <c r="O375" s="1"/>
    </row>
    <row r="376" spans="15:20" x14ac:dyDescent="0.25">
      <c r="O376" s="1"/>
    </row>
    <row r="377" spans="15:20" x14ac:dyDescent="0.25">
      <c r="O377" s="1"/>
    </row>
    <row r="378" spans="15:20" x14ac:dyDescent="0.25">
      <c r="O378" s="1"/>
    </row>
    <row r="379" spans="15:20" x14ac:dyDescent="0.25">
      <c r="O379" s="1"/>
    </row>
    <row r="380" spans="15:20" x14ac:dyDescent="0.25">
      <c r="O380" s="1"/>
    </row>
  </sheetData>
  <mergeCells count="4">
    <mergeCell ref="A3:A5"/>
    <mergeCell ref="A6:O6"/>
    <mergeCell ref="A7:B7"/>
    <mergeCell ref="D9:G9"/>
  </mergeCells>
  <dataValidations count="12">
    <dataValidation type="list" allowBlank="1" showInputMessage="1" showErrorMessage="1" promptTitle="PACC" prompt="Seleccione el Código de Bienes y Servicios._x000a_" sqref="A11:A156">
      <formula1>$T$11:$T$371</formula1>
    </dataValidation>
    <dataValidation allowBlank="1" showInputMessage="1" showErrorMessage="1" promptTitle="PACC" prompt="La cantidad total resultará de la suma de las cantidades requeridas en cada trimestre. " sqref="H11:H156"/>
    <dataValidation allowBlank="1" showInputMessage="1" showErrorMessage="1" promptTitle="PACC" prompt="Digite la descripción de la compra o contratación." sqref="B11:B156"/>
    <dataValidation allowBlank="1" showInputMessage="1" showErrorMessage="1" promptTitle="PACC" prompt="Digite la unidad de medida._x000a__x000a_" sqref="C11:C156"/>
    <dataValidation allowBlank="1" showInputMessage="1" showErrorMessage="1" promptTitle="PACC" prompt="Digite el precio unitario estimado._x000a_" sqref="I11:I156"/>
    <dataValidation allowBlank="1" showInputMessage="1" showErrorMessage="1" promptTitle="PACC" prompt="Digite las observaciones que considere." sqref="O11:O156"/>
    <dataValidation type="list" allowBlank="1" showInputMessage="1" showErrorMessage="1" promptTitle="PACC" prompt="Seleccione el procedimiento de selección." sqref="L11:L156">
      <formula1>$W$11:$W$17</formula1>
    </dataValidation>
    <dataValidation allowBlank="1" showInputMessage="1" showErrorMessage="1" promptTitle="PACC" prompt="Digite la fuente de financiamiento del procedimiento de referencia." sqref="M11:M28 M30:M156"/>
    <dataValidation allowBlank="1" showInputMessage="1" showErrorMessage="1" promptTitle="PACC" prompt="Digite el valor adquirido." sqref="N11:N20 N30:N156"/>
    <dataValidation allowBlank="1" showInputMessage="1" showErrorMessage="1" promptTitle="PACC" prompt="Este valor se calculará automáticamente, resultado de la multiplicación de la cantidad total por el precio unitario estimado." sqref="J31:K31 N21:N29 J11:J30 J32:J156"/>
    <dataValidation allowBlank="1" showInputMessage="1" showErrorMessage="1" promptTitle="PACC" prompt="Digite la cantidad requerida en este período._x000a_" sqref="D11:G11 D16:G16 D118:G156"/>
    <dataValidation allowBlank="1" showInputMessage="1" showErrorMessage="1" promptTitle="PACC" prompt="Este valor se calculará sumando los costos totales que posean el mismo Código de Catálogo de Bienes y Servicios." sqref="K11:K30 K32:K156"/>
  </dataValidation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0"/>
  <sheetViews>
    <sheetView topLeftCell="A37" zoomScale="70" zoomScaleNormal="70" workbookViewId="0">
      <selection activeCell="D11" sqref="D11:G158"/>
    </sheetView>
  </sheetViews>
  <sheetFormatPr baseColWidth="10" defaultColWidth="11.42578125" defaultRowHeight="18" x14ac:dyDescent="0.25"/>
  <cols>
    <col min="1" max="1" width="49.85546875" style="52" customWidth="1"/>
    <col min="2" max="2" width="36" style="52" customWidth="1"/>
    <col min="3" max="3" width="12" style="52" customWidth="1"/>
    <col min="4" max="4" width="12.28515625" style="52" customWidth="1"/>
    <col min="5" max="5" width="8" style="52" customWidth="1"/>
    <col min="6" max="7" width="7.42578125" style="52" customWidth="1"/>
    <col min="8" max="8" width="10.85546875" style="52" customWidth="1"/>
    <col min="9" max="9" width="16.42578125" style="52" customWidth="1"/>
    <col min="10" max="10" width="19.7109375" style="52" customWidth="1"/>
    <col min="11" max="11" width="27.140625" style="52" customWidth="1"/>
    <col min="12" max="12" width="22.85546875" style="52" customWidth="1"/>
    <col min="13" max="13" width="20.7109375" style="52" customWidth="1"/>
    <col min="14" max="14" width="14.5703125" style="52" customWidth="1"/>
    <col min="15" max="15" width="18.28515625" style="52" customWidth="1"/>
    <col min="16" max="16" width="19.42578125" style="52" customWidth="1"/>
    <col min="17" max="17" width="18.85546875" style="52" customWidth="1"/>
    <col min="18" max="18" width="17.140625" style="52" customWidth="1"/>
    <col min="19" max="19" width="21.42578125" style="52" customWidth="1"/>
    <col min="20" max="20" width="64.5703125" style="52" hidden="1" customWidth="1"/>
    <col min="21" max="21" width="20.85546875" style="52" customWidth="1"/>
    <col min="22" max="22" width="0" style="52" hidden="1" customWidth="1"/>
    <col min="23" max="23" width="52.28515625" style="52" hidden="1" customWidth="1"/>
    <col min="24" max="24" width="17.7109375" style="52" customWidth="1"/>
    <col min="25" max="16384" width="11.42578125" style="52"/>
  </cols>
  <sheetData>
    <row r="1" spans="1:23" ht="18.75" thickBot="1" x14ac:dyDescent="0.3"/>
    <row r="2" spans="1:23" ht="33.75" customHeight="1" x14ac:dyDescent="0.25">
      <c r="A2" s="9" t="s">
        <v>25</v>
      </c>
      <c r="N2" s="12" t="s">
        <v>2</v>
      </c>
      <c r="O2" s="21"/>
    </row>
    <row r="3" spans="1:23" ht="30.75" customHeight="1" x14ac:dyDescent="0.25">
      <c r="A3" s="116"/>
      <c r="N3" s="13" t="s">
        <v>3</v>
      </c>
      <c r="O3" s="22"/>
    </row>
    <row r="4" spans="1:23" ht="20.25" x14ac:dyDescent="0.3">
      <c r="A4" s="116"/>
      <c r="B4" s="53"/>
      <c r="C4" s="53"/>
      <c r="D4" s="53"/>
      <c r="E4" s="53"/>
      <c r="F4" s="53"/>
      <c r="G4" s="53"/>
      <c r="H4" s="53"/>
      <c r="I4" s="53"/>
      <c r="J4" s="53"/>
      <c r="K4" s="53"/>
      <c r="N4" s="13" t="s">
        <v>4</v>
      </c>
      <c r="O4" s="14"/>
    </row>
    <row r="5" spans="1:23" ht="17.25" customHeight="1" thickBot="1" x14ac:dyDescent="0.3">
      <c r="A5" s="116"/>
      <c r="B5" s="10"/>
      <c r="C5" s="10"/>
      <c r="D5" s="10"/>
      <c r="E5" s="10"/>
      <c r="F5" s="10"/>
      <c r="G5" s="10"/>
      <c r="H5" s="10"/>
      <c r="I5" s="10"/>
      <c r="J5" s="10"/>
      <c r="K5" s="10"/>
      <c r="N5" s="15" t="s">
        <v>12</v>
      </c>
      <c r="O5" s="16"/>
    </row>
    <row r="6" spans="1:23" ht="29.25" customHeight="1" x14ac:dyDescent="0.3">
      <c r="A6" s="117" t="s">
        <v>628</v>
      </c>
      <c r="B6" s="117"/>
      <c r="C6" s="117"/>
      <c r="D6" s="117"/>
      <c r="E6" s="117"/>
      <c r="F6" s="117"/>
      <c r="G6" s="117"/>
      <c r="H6" s="117"/>
      <c r="I6" s="117"/>
      <c r="J6" s="117"/>
      <c r="K6" s="117"/>
      <c r="L6" s="117"/>
      <c r="M6" s="117"/>
      <c r="N6" s="117"/>
      <c r="O6" s="117"/>
    </row>
    <row r="7" spans="1:23" x14ac:dyDescent="0.25">
      <c r="A7" s="118" t="s">
        <v>649</v>
      </c>
      <c r="B7" s="118"/>
      <c r="C7" s="10"/>
      <c r="D7" s="10"/>
      <c r="E7" s="10"/>
      <c r="F7" s="10"/>
      <c r="G7" s="10"/>
      <c r="H7" s="10"/>
      <c r="I7" s="10"/>
      <c r="J7" s="10"/>
      <c r="K7" s="10"/>
    </row>
    <row r="8" spans="1:23" ht="18.75" thickBot="1" x14ac:dyDescent="0.3"/>
    <row r="9" spans="1:23" ht="23.25" customHeight="1" x14ac:dyDescent="0.25">
      <c r="C9" s="2"/>
      <c r="D9" s="119" t="s">
        <v>15</v>
      </c>
      <c r="E9" s="120"/>
      <c r="F9" s="120"/>
      <c r="G9" s="121"/>
      <c r="H9" s="2"/>
      <c r="I9" s="2"/>
      <c r="J9" s="2"/>
      <c r="K9" s="2"/>
    </row>
    <row r="10" spans="1:23" ht="165.75" customHeight="1" x14ac:dyDescent="0.25">
      <c r="A10" s="17" t="s">
        <v>11</v>
      </c>
      <c r="B10" s="18" t="s">
        <v>370</v>
      </c>
      <c r="C10" s="18" t="s">
        <v>0</v>
      </c>
      <c r="D10" s="19" t="s">
        <v>7</v>
      </c>
      <c r="E10" s="19" t="s">
        <v>8</v>
      </c>
      <c r="F10" s="19" t="s">
        <v>9</v>
      </c>
      <c r="G10" s="19" t="s">
        <v>10</v>
      </c>
      <c r="H10" s="18" t="s">
        <v>5</v>
      </c>
      <c r="I10" s="18" t="s">
        <v>16</v>
      </c>
      <c r="J10" s="18" t="s">
        <v>371</v>
      </c>
      <c r="K10" s="18" t="s">
        <v>369</v>
      </c>
      <c r="L10" s="18" t="s">
        <v>19</v>
      </c>
      <c r="M10" s="18" t="s">
        <v>6</v>
      </c>
      <c r="N10" s="18" t="s">
        <v>1</v>
      </c>
      <c r="O10" s="20" t="s">
        <v>13</v>
      </c>
      <c r="Q10" s="5"/>
      <c r="R10" s="5"/>
      <c r="S10" s="5"/>
      <c r="T10" s="5"/>
      <c r="U10" s="5"/>
    </row>
    <row r="11" spans="1:23" s="40" customFormat="1" x14ac:dyDescent="0.25">
      <c r="A11" s="38" t="s">
        <v>57</v>
      </c>
      <c r="B11" s="38" t="s">
        <v>374</v>
      </c>
      <c r="C11" s="56" t="s">
        <v>375</v>
      </c>
      <c r="D11" s="107"/>
      <c r="E11" s="107"/>
      <c r="F11" s="107"/>
      <c r="G11" s="107"/>
      <c r="H11" s="57">
        <f t="shared" ref="H11:H42" si="0">D11+E11+F11+G11</f>
        <v>0</v>
      </c>
      <c r="I11" s="39"/>
      <c r="J11" s="39">
        <f>Tabla136[[#This Row],[PRECIO UNITARIO ESTIMADO]]*Tabla136[[#This Row],[CANTIDAD TOTAL]]</f>
        <v>0</v>
      </c>
      <c r="K11" s="39"/>
      <c r="L11" s="38"/>
      <c r="M11" s="38"/>
      <c r="N11" s="39"/>
      <c r="O11" s="38"/>
      <c r="T11" s="4" t="s">
        <v>26</v>
      </c>
      <c r="W11" s="41" t="s">
        <v>23</v>
      </c>
    </row>
    <row r="12" spans="1:23" x14ac:dyDescent="0.25">
      <c r="A12" s="6" t="s">
        <v>59</v>
      </c>
      <c r="B12" s="6" t="s">
        <v>376</v>
      </c>
      <c r="C12" s="56" t="s">
        <v>373</v>
      </c>
      <c r="D12" s="109"/>
      <c r="E12" s="109"/>
      <c r="F12" s="109"/>
      <c r="G12" s="109"/>
      <c r="H12" s="59">
        <f t="shared" si="0"/>
        <v>0</v>
      </c>
      <c r="I12" s="8"/>
      <c r="J12" s="39">
        <f>Tabla136[[#This Row],[PRECIO UNITARIO ESTIMADO]]*Tabla136[[#This Row],[CANTIDAD TOTAL]]</f>
        <v>0</v>
      </c>
      <c r="K12" s="8"/>
      <c r="L12" s="6"/>
      <c r="M12" s="6"/>
      <c r="N12" s="8"/>
      <c r="O12" s="6"/>
      <c r="T12" s="4" t="s">
        <v>27</v>
      </c>
      <c r="W12" s="11" t="s">
        <v>24</v>
      </c>
    </row>
    <row r="13" spans="1:23" x14ac:dyDescent="0.25">
      <c r="A13" s="6" t="s">
        <v>377</v>
      </c>
      <c r="B13" s="6" t="s">
        <v>378</v>
      </c>
      <c r="C13" s="56" t="s">
        <v>379</v>
      </c>
      <c r="D13" s="109"/>
      <c r="E13" s="109"/>
      <c r="F13" s="109"/>
      <c r="G13" s="109"/>
      <c r="H13" s="7">
        <f t="shared" si="0"/>
        <v>0</v>
      </c>
      <c r="I13" s="8"/>
      <c r="J13" s="39">
        <f>Tabla136[[#This Row],[PRECIO UNITARIO ESTIMADO]]*Tabla136[[#This Row],[CANTIDAD TOTAL]]</f>
        <v>0</v>
      </c>
      <c r="K13" s="8"/>
      <c r="L13" s="6"/>
      <c r="M13" s="6"/>
      <c r="N13" s="8"/>
      <c r="O13" s="6"/>
      <c r="T13" s="4" t="s">
        <v>28</v>
      </c>
      <c r="W13" s="11" t="s">
        <v>22</v>
      </c>
    </row>
    <row r="14" spans="1:23" x14ac:dyDescent="0.25">
      <c r="A14" s="29" t="s">
        <v>88</v>
      </c>
      <c r="B14" s="29" t="s">
        <v>380</v>
      </c>
      <c r="C14" s="56" t="s">
        <v>379</v>
      </c>
      <c r="D14" s="109"/>
      <c r="E14" s="109"/>
      <c r="F14" s="109"/>
      <c r="G14" s="109"/>
      <c r="H14" s="59">
        <f t="shared" si="0"/>
        <v>0</v>
      </c>
      <c r="I14" s="30"/>
      <c r="J14" s="39">
        <f>Tabla136[[#This Row],[PRECIO UNITARIO ESTIMADO]]*Tabla136[[#This Row],[CANTIDAD TOTAL]]</f>
        <v>0</v>
      </c>
      <c r="K14" s="30"/>
      <c r="L14" s="29"/>
      <c r="M14" s="29"/>
      <c r="N14" s="8"/>
      <c r="O14" s="6"/>
      <c r="T14" s="4" t="s">
        <v>29</v>
      </c>
      <c r="W14" s="11" t="s">
        <v>21</v>
      </c>
    </row>
    <row r="15" spans="1:23" x14ac:dyDescent="0.25">
      <c r="A15" s="6" t="s">
        <v>99</v>
      </c>
      <c r="B15" s="6" t="s">
        <v>381</v>
      </c>
      <c r="C15" s="56" t="s">
        <v>379</v>
      </c>
      <c r="D15" s="109"/>
      <c r="E15" s="109"/>
      <c r="F15" s="109"/>
      <c r="G15" s="109"/>
      <c r="H15" s="7">
        <f t="shared" si="0"/>
        <v>0</v>
      </c>
      <c r="I15" s="8"/>
      <c r="J15" s="39">
        <f>Tabla136[[#This Row],[PRECIO UNITARIO ESTIMADO]]*Tabla136[[#This Row],[CANTIDAD TOTAL]]</f>
        <v>0</v>
      </c>
      <c r="K15" s="8"/>
      <c r="L15" s="6"/>
      <c r="M15" s="6"/>
      <c r="N15" s="8"/>
      <c r="O15" s="6"/>
      <c r="T15" s="4" t="s">
        <v>30</v>
      </c>
      <c r="W15" s="11" t="s">
        <v>20</v>
      </c>
    </row>
    <row r="16" spans="1:23" x14ac:dyDescent="0.25">
      <c r="A16" s="6" t="s">
        <v>101</v>
      </c>
      <c r="B16" s="6" t="s">
        <v>382</v>
      </c>
      <c r="C16" s="56" t="s">
        <v>383</v>
      </c>
      <c r="D16" s="109"/>
      <c r="E16" s="109"/>
      <c r="F16" s="109"/>
      <c r="G16" s="109"/>
      <c r="H16" s="7">
        <f t="shared" si="0"/>
        <v>0</v>
      </c>
      <c r="I16" s="8"/>
      <c r="J16" s="39">
        <f>Tabla136[[#This Row],[PRECIO UNITARIO ESTIMADO]]*Tabla136[[#This Row],[CANTIDAD TOTAL]]</f>
        <v>0</v>
      </c>
      <c r="K16" s="8"/>
      <c r="L16" s="6"/>
      <c r="M16" s="6"/>
      <c r="N16" s="8"/>
      <c r="O16" s="6"/>
      <c r="T16" s="4" t="s">
        <v>31</v>
      </c>
      <c r="W16" s="11" t="s">
        <v>17</v>
      </c>
    </row>
    <row r="17" spans="1:23" x14ac:dyDescent="0.25">
      <c r="A17" s="31" t="s">
        <v>105</v>
      </c>
      <c r="B17" s="31" t="s">
        <v>384</v>
      </c>
      <c r="C17" s="56" t="s">
        <v>373</v>
      </c>
      <c r="D17" s="109"/>
      <c r="E17" s="109"/>
      <c r="F17" s="109"/>
      <c r="G17" s="109"/>
      <c r="H17" s="62">
        <f t="shared" si="0"/>
        <v>0</v>
      </c>
      <c r="I17" s="32"/>
      <c r="J17" s="39">
        <f>Tabla136[[#This Row],[PRECIO UNITARIO ESTIMADO]]*Tabla136[[#This Row],[CANTIDAD TOTAL]]</f>
        <v>0</v>
      </c>
      <c r="K17" s="32"/>
      <c r="L17" s="31"/>
      <c r="M17" s="31"/>
      <c r="N17" s="32"/>
      <c r="O17" s="31"/>
      <c r="T17" s="4" t="s">
        <v>32</v>
      </c>
      <c r="W17" s="11" t="s">
        <v>18</v>
      </c>
    </row>
    <row r="18" spans="1:23" x14ac:dyDescent="0.25">
      <c r="A18" s="29" t="s">
        <v>110</v>
      </c>
      <c r="B18" s="29" t="s">
        <v>627</v>
      </c>
      <c r="C18" s="58" t="s">
        <v>379</v>
      </c>
      <c r="D18" s="109"/>
      <c r="E18" s="109"/>
      <c r="F18" s="109"/>
      <c r="G18" s="109"/>
      <c r="H18" s="49">
        <f t="shared" si="0"/>
        <v>0</v>
      </c>
      <c r="I18" s="30"/>
      <c r="J18" s="39">
        <f>Tabla136[[#This Row],[PRECIO UNITARIO ESTIMADO]]*Tabla136[[#This Row],[CANTIDAD TOTAL]]</f>
        <v>0</v>
      </c>
      <c r="K18" s="30"/>
      <c r="L18" s="29"/>
      <c r="M18" s="29"/>
      <c r="N18" s="30"/>
      <c r="O18" s="29"/>
      <c r="T18" s="4" t="s">
        <v>33</v>
      </c>
      <c r="W18" s="11"/>
    </row>
    <row r="19" spans="1:23" x14ac:dyDescent="0.25">
      <c r="A19" s="31" t="s">
        <v>154</v>
      </c>
      <c r="B19" s="31" t="s">
        <v>385</v>
      </c>
      <c r="C19" s="56" t="s">
        <v>379</v>
      </c>
      <c r="D19" s="109"/>
      <c r="E19" s="109"/>
      <c r="F19" s="109"/>
      <c r="G19" s="109"/>
      <c r="H19" s="49">
        <f t="shared" si="0"/>
        <v>0</v>
      </c>
      <c r="I19" s="32"/>
      <c r="J19" s="39">
        <f>Tabla136[[#This Row],[PRECIO UNITARIO ESTIMADO]]*Tabla136[[#This Row],[CANTIDAD TOTAL]]</f>
        <v>0</v>
      </c>
      <c r="K19" s="32"/>
      <c r="L19" s="31"/>
      <c r="M19" s="31"/>
      <c r="N19" s="32"/>
      <c r="O19" s="6"/>
      <c r="T19" s="4" t="s">
        <v>34</v>
      </c>
      <c r="W19" s="11"/>
    </row>
    <row r="20" spans="1:23" x14ac:dyDescent="0.25">
      <c r="A20" s="29" t="s">
        <v>177</v>
      </c>
      <c r="B20" s="29" t="s">
        <v>619</v>
      </c>
      <c r="C20" s="56" t="s">
        <v>379</v>
      </c>
      <c r="D20" s="109"/>
      <c r="E20" s="109"/>
      <c r="F20" s="109"/>
      <c r="G20" s="109"/>
      <c r="H20" s="59">
        <f t="shared" si="0"/>
        <v>0</v>
      </c>
      <c r="I20" s="30"/>
      <c r="J20" s="39">
        <f>Tabla136[[#This Row],[PRECIO UNITARIO ESTIMADO]]*Tabla136[[#This Row],[CANTIDAD TOTAL]]</f>
        <v>0</v>
      </c>
      <c r="K20" s="30"/>
      <c r="L20" s="29"/>
      <c r="M20" s="29"/>
      <c r="N20" s="8"/>
      <c r="O20" s="6"/>
      <c r="T20" s="4"/>
      <c r="W20" s="11"/>
    </row>
    <row r="21" spans="1:23" x14ac:dyDescent="0.25">
      <c r="A21" s="31" t="s">
        <v>386</v>
      </c>
      <c r="B21" s="31" t="s">
        <v>387</v>
      </c>
      <c r="C21" s="56" t="s">
        <v>379</v>
      </c>
      <c r="D21" s="109">
        <v>1</v>
      </c>
      <c r="E21" s="109"/>
      <c r="F21" s="109"/>
      <c r="G21" s="109"/>
      <c r="H21" s="49">
        <f t="shared" si="0"/>
        <v>1</v>
      </c>
      <c r="I21" s="32"/>
      <c r="J21" s="39">
        <f>Tabla136[[#This Row],[PRECIO UNITARIO ESTIMADO]]*Tabla136[[#This Row],[CANTIDAD TOTAL]]</f>
        <v>0</v>
      </c>
      <c r="K21" s="32"/>
      <c r="L21" s="31"/>
      <c r="M21" s="31"/>
      <c r="N21" s="30"/>
      <c r="O21" s="6"/>
      <c r="T21" s="4"/>
      <c r="W21" s="11"/>
    </row>
    <row r="22" spans="1:23" x14ac:dyDescent="0.25">
      <c r="A22" s="29" t="s">
        <v>388</v>
      </c>
      <c r="B22" s="29" t="s">
        <v>389</v>
      </c>
      <c r="C22" s="56" t="s">
        <v>379</v>
      </c>
      <c r="D22" s="109"/>
      <c r="E22" s="109"/>
      <c r="F22" s="109"/>
      <c r="G22" s="109"/>
      <c r="H22" s="59">
        <f t="shared" si="0"/>
        <v>0</v>
      </c>
      <c r="I22" s="30"/>
      <c r="J22" s="39">
        <f>Tabla136[[#This Row],[PRECIO UNITARIO ESTIMADO]]*Tabla136[[#This Row],[CANTIDAD TOTAL]]</f>
        <v>0</v>
      </c>
      <c r="K22" s="30"/>
      <c r="L22" s="29"/>
      <c r="M22" s="29"/>
      <c r="N22" s="32"/>
      <c r="O22" s="6"/>
      <c r="T22" s="4" t="s">
        <v>35</v>
      </c>
      <c r="W22" s="11"/>
    </row>
    <row r="23" spans="1:23" x14ac:dyDescent="0.25">
      <c r="A23" s="31" t="s">
        <v>390</v>
      </c>
      <c r="B23" s="31" t="s">
        <v>391</v>
      </c>
      <c r="C23" s="56" t="s">
        <v>379</v>
      </c>
      <c r="D23" s="109"/>
      <c r="E23" s="109"/>
      <c r="F23" s="109"/>
      <c r="G23" s="109"/>
      <c r="H23" s="49">
        <f t="shared" si="0"/>
        <v>0</v>
      </c>
      <c r="I23" s="32"/>
      <c r="J23" s="39">
        <f>Tabla136[[#This Row],[PRECIO UNITARIO ESTIMADO]]*Tabla136[[#This Row],[CANTIDAD TOTAL]]</f>
        <v>0</v>
      </c>
      <c r="K23" s="32"/>
      <c r="L23" s="31"/>
      <c r="M23" s="31"/>
      <c r="N23" s="30"/>
      <c r="O23" s="6"/>
      <c r="T23" s="4" t="s">
        <v>36</v>
      </c>
      <c r="W23" s="11"/>
    </row>
    <row r="24" spans="1:23" x14ac:dyDescent="0.25">
      <c r="A24" s="29" t="s">
        <v>392</v>
      </c>
      <c r="B24" s="29" t="s">
        <v>393</v>
      </c>
      <c r="C24" s="56" t="s">
        <v>379</v>
      </c>
      <c r="D24" s="109"/>
      <c r="E24" s="109"/>
      <c r="F24" s="109"/>
      <c r="G24" s="109"/>
      <c r="H24" s="59">
        <f t="shared" si="0"/>
        <v>0</v>
      </c>
      <c r="I24" s="30"/>
      <c r="J24" s="39">
        <f>Tabla136[[#This Row],[PRECIO UNITARIO ESTIMADO]]*Tabla136[[#This Row],[CANTIDAD TOTAL]]</f>
        <v>0</v>
      </c>
      <c r="K24" s="30"/>
      <c r="L24" s="29"/>
      <c r="M24" s="29"/>
      <c r="N24" s="32"/>
      <c r="O24" s="29"/>
      <c r="T24" s="4" t="s">
        <v>37</v>
      </c>
      <c r="W24" s="11"/>
    </row>
    <row r="25" spans="1:23" x14ac:dyDescent="0.25">
      <c r="A25" s="31" t="s">
        <v>394</v>
      </c>
      <c r="B25" s="31" t="s">
        <v>395</v>
      </c>
      <c r="C25" s="56" t="s">
        <v>379</v>
      </c>
      <c r="D25" s="109"/>
      <c r="E25" s="109"/>
      <c r="F25" s="109"/>
      <c r="G25" s="109"/>
      <c r="H25" s="49">
        <f t="shared" si="0"/>
        <v>0</v>
      </c>
      <c r="I25" s="32"/>
      <c r="J25" s="39">
        <f>Tabla136[[#This Row],[PRECIO UNITARIO ESTIMADO]]*Tabla136[[#This Row],[CANTIDAD TOTAL]]</f>
        <v>0</v>
      </c>
      <c r="K25" s="32"/>
      <c r="L25" s="31"/>
      <c r="M25" s="31"/>
      <c r="N25" s="30"/>
      <c r="O25" s="6"/>
      <c r="T25" s="4" t="s">
        <v>38</v>
      </c>
      <c r="W25" s="11"/>
    </row>
    <row r="26" spans="1:23" x14ac:dyDescent="0.25">
      <c r="A26" s="29" t="s">
        <v>396</v>
      </c>
      <c r="B26" s="29" t="s">
        <v>397</v>
      </c>
      <c r="C26" s="56" t="s">
        <v>379</v>
      </c>
      <c r="D26" s="109"/>
      <c r="E26" s="109"/>
      <c r="F26" s="109"/>
      <c r="G26" s="109"/>
      <c r="H26" s="59">
        <f t="shared" si="0"/>
        <v>0</v>
      </c>
      <c r="I26" s="30"/>
      <c r="J26" s="39">
        <f>Tabla136[[#This Row],[PRECIO UNITARIO ESTIMADO]]*Tabla136[[#This Row],[CANTIDAD TOTAL]]</f>
        <v>0</v>
      </c>
      <c r="K26" s="30"/>
      <c r="L26" s="29"/>
      <c r="M26" s="29"/>
      <c r="N26" s="32"/>
      <c r="O26" s="29"/>
      <c r="T26" s="4" t="s">
        <v>39</v>
      </c>
      <c r="W26" s="11"/>
    </row>
    <row r="27" spans="1:23" x14ac:dyDescent="0.25">
      <c r="A27" s="31" t="s">
        <v>398</v>
      </c>
      <c r="B27" s="31" t="s">
        <v>399</v>
      </c>
      <c r="C27" s="56" t="s">
        <v>379</v>
      </c>
      <c r="D27" s="109"/>
      <c r="E27" s="109"/>
      <c r="F27" s="109"/>
      <c r="G27" s="109"/>
      <c r="H27" s="49">
        <f t="shared" si="0"/>
        <v>0</v>
      </c>
      <c r="I27" s="32"/>
      <c r="J27" s="39">
        <f>Tabla136[[#This Row],[PRECIO UNITARIO ESTIMADO]]*Tabla136[[#This Row],[CANTIDAD TOTAL]]</f>
        <v>0</v>
      </c>
      <c r="K27" s="32"/>
      <c r="L27" s="31"/>
      <c r="M27" s="31"/>
      <c r="N27" s="30"/>
      <c r="O27" s="6"/>
      <c r="T27" s="4" t="s">
        <v>40</v>
      </c>
      <c r="W27" s="11"/>
    </row>
    <row r="28" spans="1:23" x14ac:dyDescent="0.25">
      <c r="A28" s="29" t="s">
        <v>400</v>
      </c>
      <c r="B28" s="29" t="s">
        <v>401</v>
      </c>
      <c r="C28" s="56" t="s">
        <v>379</v>
      </c>
      <c r="D28" s="109"/>
      <c r="E28" s="109"/>
      <c r="F28" s="109"/>
      <c r="G28" s="109"/>
      <c r="H28" s="59">
        <f t="shared" si="0"/>
        <v>0</v>
      </c>
      <c r="I28" s="30"/>
      <c r="J28" s="39">
        <f>Tabla136[[#This Row],[PRECIO UNITARIO ESTIMADO]]*Tabla136[[#This Row],[CANTIDAD TOTAL]]</f>
        <v>0</v>
      </c>
      <c r="K28" s="30"/>
      <c r="L28" s="29"/>
      <c r="M28" s="29"/>
      <c r="N28" s="32"/>
      <c r="O28" s="6"/>
      <c r="T28" s="4" t="s">
        <v>41</v>
      </c>
      <c r="W28" s="11"/>
    </row>
    <row r="29" spans="1:23" x14ac:dyDescent="0.25">
      <c r="A29" s="31" t="s">
        <v>180</v>
      </c>
      <c r="B29" s="31" t="s">
        <v>402</v>
      </c>
      <c r="C29" s="58" t="s">
        <v>379</v>
      </c>
      <c r="D29" s="109"/>
      <c r="E29" s="109"/>
      <c r="F29" s="109"/>
      <c r="G29" s="109"/>
      <c r="H29" s="49">
        <f t="shared" si="0"/>
        <v>0</v>
      </c>
      <c r="I29" s="32"/>
      <c r="J29" s="39">
        <f>Tabla136[[#This Row],[PRECIO UNITARIO ESTIMADO]]*Tabla136[[#This Row],[CANTIDAD TOTAL]]</f>
        <v>0</v>
      </c>
      <c r="K29" s="32"/>
      <c r="L29" s="31"/>
      <c r="M29" s="11"/>
      <c r="N29" s="30"/>
      <c r="O29" s="6"/>
      <c r="T29" s="4" t="s">
        <v>42</v>
      </c>
      <c r="W29" s="11"/>
    </row>
    <row r="30" spans="1:23" x14ac:dyDescent="0.25">
      <c r="A30" s="31" t="s">
        <v>403</v>
      </c>
      <c r="B30" s="29" t="s">
        <v>613</v>
      </c>
      <c r="C30" s="56" t="s">
        <v>379</v>
      </c>
      <c r="D30" s="109"/>
      <c r="E30" s="109"/>
      <c r="F30" s="109"/>
      <c r="G30" s="109"/>
      <c r="H30" s="59">
        <f t="shared" si="0"/>
        <v>0</v>
      </c>
      <c r="I30" s="30"/>
      <c r="J30" s="39">
        <f>Tabla136[[#This Row],[PRECIO UNITARIO ESTIMADO]]*Tabla136[[#This Row],[CANTIDAD TOTAL]]</f>
        <v>0</v>
      </c>
      <c r="K30" s="30"/>
      <c r="L30" s="29"/>
      <c r="M30" s="31"/>
      <c r="N30" s="30"/>
      <c r="O30" s="29"/>
      <c r="T30" s="4" t="s">
        <v>43</v>
      </c>
      <c r="W30" s="11"/>
    </row>
    <row r="31" spans="1:23" x14ac:dyDescent="0.25">
      <c r="A31" s="31" t="s">
        <v>403</v>
      </c>
      <c r="B31" s="31" t="s">
        <v>404</v>
      </c>
      <c r="C31" s="56" t="s">
        <v>379</v>
      </c>
      <c r="D31" s="109"/>
      <c r="E31" s="109"/>
      <c r="F31" s="109"/>
      <c r="G31" s="109"/>
      <c r="H31" s="49">
        <f t="shared" si="0"/>
        <v>0</v>
      </c>
      <c r="I31" s="32"/>
      <c r="J31" s="39">
        <f>Tabla136[[#This Row],[PRECIO UNITARIO ESTIMADO]]*Tabla136[[#This Row],[CANTIDAD TOTAL]]</f>
        <v>0</v>
      </c>
      <c r="K31" s="32"/>
      <c r="L31" s="31"/>
      <c r="M31" s="31"/>
      <c r="N31" s="32"/>
      <c r="O31" s="31"/>
      <c r="T31" s="4" t="s">
        <v>44</v>
      </c>
      <c r="W31" s="11"/>
    </row>
    <row r="32" spans="1:23" x14ac:dyDescent="0.25">
      <c r="A32" s="31" t="s">
        <v>405</v>
      </c>
      <c r="B32" s="29" t="s">
        <v>610</v>
      </c>
      <c r="C32" s="56" t="s">
        <v>379</v>
      </c>
      <c r="D32" s="109"/>
      <c r="E32" s="109"/>
      <c r="F32" s="109"/>
      <c r="G32" s="109"/>
      <c r="H32" s="59">
        <f t="shared" si="0"/>
        <v>0</v>
      </c>
      <c r="I32" s="30"/>
      <c r="J32" s="39">
        <f>Tabla136[[#This Row],[PRECIO UNITARIO ESTIMADO]]*Tabla136[[#This Row],[CANTIDAD TOTAL]]</f>
        <v>0</v>
      </c>
      <c r="K32" s="30"/>
      <c r="L32" s="29"/>
      <c r="M32" s="29"/>
      <c r="N32" s="30"/>
      <c r="O32" s="29"/>
      <c r="T32" s="4" t="s">
        <v>45</v>
      </c>
      <c r="W32" s="11"/>
    </row>
    <row r="33" spans="1:23" x14ac:dyDescent="0.25">
      <c r="A33" s="31" t="s">
        <v>407</v>
      </c>
      <c r="B33" s="31" t="s">
        <v>406</v>
      </c>
      <c r="C33" s="56" t="s">
        <v>379</v>
      </c>
      <c r="D33" s="109"/>
      <c r="E33" s="109"/>
      <c r="F33" s="109"/>
      <c r="G33" s="109"/>
      <c r="H33" s="49">
        <f t="shared" si="0"/>
        <v>0</v>
      </c>
      <c r="I33" s="32"/>
      <c r="J33" s="39">
        <f>Tabla136[[#This Row],[PRECIO UNITARIO ESTIMADO]]*Tabla136[[#This Row],[CANTIDAD TOTAL]]</f>
        <v>0</v>
      </c>
      <c r="K33" s="32"/>
      <c r="L33" s="31"/>
      <c r="M33" s="31"/>
      <c r="N33" s="8"/>
      <c r="O33" s="6"/>
      <c r="T33" s="4" t="s">
        <v>46</v>
      </c>
      <c r="W33" s="11"/>
    </row>
    <row r="34" spans="1:23" x14ac:dyDescent="0.25">
      <c r="A34" s="31" t="s">
        <v>408</v>
      </c>
      <c r="B34" s="6" t="s">
        <v>607</v>
      </c>
      <c r="C34" s="60" t="s">
        <v>373</v>
      </c>
      <c r="D34" s="109"/>
      <c r="E34" s="109"/>
      <c r="F34" s="109"/>
      <c r="G34" s="109"/>
      <c r="H34" s="59">
        <f t="shared" si="0"/>
        <v>0</v>
      </c>
      <c r="I34" s="8"/>
      <c r="J34" s="39">
        <f>Tabla136[[#This Row],[PRECIO UNITARIO ESTIMADO]]*Tabla136[[#This Row],[CANTIDAD TOTAL]]</f>
        <v>0</v>
      </c>
      <c r="K34" s="8"/>
      <c r="L34" s="6"/>
      <c r="M34" s="6"/>
      <c r="N34" s="8"/>
      <c r="O34" s="6"/>
      <c r="T34" s="4" t="s">
        <v>47</v>
      </c>
      <c r="W34" s="11"/>
    </row>
    <row r="35" spans="1:23" x14ac:dyDescent="0.25">
      <c r="A35" s="31" t="s">
        <v>410</v>
      </c>
      <c r="B35" s="6" t="s">
        <v>614</v>
      </c>
      <c r="C35" s="60" t="s">
        <v>373</v>
      </c>
      <c r="D35" s="109"/>
      <c r="E35" s="109"/>
      <c r="F35" s="109"/>
      <c r="G35" s="109"/>
      <c r="H35" s="49">
        <f t="shared" si="0"/>
        <v>0</v>
      </c>
      <c r="I35" s="8"/>
      <c r="J35" s="39">
        <f>Tabla136[[#This Row],[PRECIO UNITARIO ESTIMADO]]*Tabla136[[#This Row],[CANTIDAD TOTAL]]</f>
        <v>0</v>
      </c>
      <c r="K35" s="8"/>
      <c r="L35" s="6"/>
      <c r="M35" s="6"/>
      <c r="N35" s="8"/>
      <c r="O35" s="6"/>
      <c r="T35" s="4" t="s">
        <v>48</v>
      </c>
      <c r="W35" s="11"/>
    </row>
    <row r="36" spans="1:23" x14ac:dyDescent="0.25">
      <c r="A36" s="31" t="s">
        <v>412</v>
      </c>
      <c r="B36" s="29" t="s">
        <v>615</v>
      </c>
      <c r="C36" s="60" t="s">
        <v>373</v>
      </c>
      <c r="D36" s="109"/>
      <c r="E36" s="109"/>
      <c r="F36" s="109"/>
      <c r="G36" s="109"/>
      <c r="H36" s="59">
        <f t="shared" si="0"/>
        <v>0</v>
      </c>
      <c r="I36" s="30"/>
      <c r="J36" s="39">
        <f>Tabla136[[#This Row],[PRECIO UNITARIO ESTIMADO]]*Tabla136[[#This Row],[CANTIDAD TOTAL]]</f>
        <v>0</v>
      </c>
      <c r="K36" s="30"/>
      <c r="L36" s="29"/>
      <c r="M36" s="29"/>
      <c r="N36" s="30"/>
      <c r="O36" s="29"/>
      <c r="T36" s="4" t="s">
        <v>49</v>
      </c>
      <c r="W36" s="11"/>
    </row>
    <row r="37" spans="1:23" x14ac:dyDescent="0.25">
      <c r="A37" s="31" t="s">
        <v>414</v>
      </c>
      <c r="B37" s="31" t="s">
        <v>617</v>
      </c>
      <c r="C37" s="60" t="s">
        <v>373</v>
      </c>
      <c r="D37" s="109"/>
      <c r="E37" s="109"/>
      <c r="F37" s="109"/>
      <c r="G37" s="109"/>
      <c r="H37" s="49">
        <f t="shared" si="0"/>
        <v>0</v>
      </c>
      <c r="I37" s="32"/>
      <c r="J37" s="39">
        <f>Tabla136[[#This Row],[PRECIO UNITARIO ESTIMADO]]*Tabla136[[#This Row],[CANTIDAD TOTAL]]</f>
        <v>0</v>
      </c>
      <c r="K37" s="32"/>
      <c r="L37" s="31"/>
      <c r="M37" s="31"/>
      <c r="N37" s="8"/>
      <c r="O37" s="6"/>
      <c r="T37" s="4" t="s">
        <v>50</v>
      </c>
      <c r="W37" s="11"/>
    </row>
    <row r="38" spans="1:23" s="40" customFormat="1" x14ac:dyDescent="0.25">
      <c r="A38" s="31" t="s">
        <v>416</v>
      </c>
      <c r="B38" s="38" t="s">
        <v>609</v>
      </c>
      <c r="C38" s="60" t="s">
        <v>373</v>
      </c>
      <c r="D38" s="107"/>
      <c r="E38" s="107"/>
      <c r="F38" s="107"/>
      <c r="G38" s="107"/>
      <c r="H38" s="59">
        <f t="shared" si="0"/>
        <v>0</v>
      </c>
      <c r="I38" s="39"/>
      <c r="J38" s="39">
        <f>Tabla136[[#This Row],[PRECIO UNITARIO ESTIMADO]]*Tabla136[[#This Row],[CANTIDAD TOTAL]]</f>
        <v>0</v>
      </c>
      <c r="K38" s="39"/>
      <c r="L38" s="38"/>
      <c r="M38" s="38"/>
      <c r="N38" s="39"/>
      <c r="O38" s="38"/>
      <c r="T38" s="4" t="s">
        <v>51</v>
      </c>
      <c r="W38" s="41"/>
    </row>
    <row r="39" spans="1:23" x14ac:dyDescent="0.25">
      <c r="A39" s="31" t="s">
        <v>418</v>
      </c>
      <c r="B39" s="31" t="s">
        <v>409</v>
      </c>
      <c r="C39" s="60" t="s">
        <v>373</v>
      </c>
      <c r="D39" s="109"/>
      <c r="E39" s="109"/>
      <c r="F39" s="109"/>
      <c r="G39" s="109"/>
      <c r="H39" s="49">
        <f t="shared" si="0"/>
        <v>0</v>
      </c>
      <c r="I39" s="32"/>
      <c r="J39" s="39">
        <f>Tabla136[[#This Row],[PRECIO UNITARIO ESTIMADO]]*Tabla136[[#This Row],[CANTIDAD TOTAL]]</f>
        <v>0</v>
      </c>
      <c r="K39" s="32"/>
      <c r="L39" s="6"/>
      <c r="M39" s="6"/>
      <c r="N39" s="8"/>
      <c r="O39" s="6"/>
      <c r="T39" s="4" t="s">
        <v>52</v>
      </c>
      <c r="W39" s="11"/>
    </row>
    <row r="40" spans="1:23" x14ac:dyDescent="0.25">
      <c r="A40" s="31" t="s">
        <v>420</v>
      </c>
      <c r="B40" s="29" t="s">
        <v>618</v>
      </c>
      <c r="C40" s="60" t="s">
        <v>373</v>
      </c>
      <c r="D40" s="109"/>
      <c r="E40" s="109"/>
      <c r="F40" s="109"/>
      <c r="G40" s="109"/>
      <c r="H40" s="59">
        <f t="shared" si="0"/>
        <v>0</v>
      </c>
      <c r="I40" s="30"/>
      <c r="J40" s="39">
        <f>Tabla136[[#This Row],[PRECIO UNITARIO ESTIMADO]]*Tabla136[[#This Row],[CANTIDAD TOTAL]]</f>
        <v>0</v>
      </c>
      <c r="K40" s="30"/>
      <c r="L40" s="29"/>
      <c r="M40" s="29"/>
      <c r="N40" s="30"/>
      <c r="O40" s="29"/>
      <c r="T40" s="4" t="s">
        <v>53</v>
      </c>
      <c r="W40" s="11"/>
    </row>
    <row r="41" spans="1:23" x14ac:dyDescent="0.25">
      <c r="A41" s="31" t="s">
        <v>422</v>
      </c>
      <c r="B41" s="6" t="s">
        <v>411</v>
      </c>
      <c r="C41" s="60" t="s">
        <v>373</v>
      </c>
      <c r="D41" s="109"/>
      <c r="E41" s="109"/>
      <c r="F41" s="109"/>
      <c r="G41" s="109"/>
      <c r="H41" s="49">
        <f t="shared" si="0"/>
        <v>0</v>
      </c>
      <c r="I41" s="8"/>
      <c r="J41" s="39">
        <f>Tabla136[[#This Row],[PRECIO UNITARIO ESTIMADO]]*Tabla136[[#This Row],[CANTIDAD TOTAL]]</f>
        <v>0</v>
      </c>
      <c r="K41" s="8"/>
      <c r="L41" s="6"/>
      <c r="M41" s="6"/>
      <c r="N41" s="8"/>
      <c r="O41" s="6"/>
      <c r="T41" s="4" t="s">
        <v>54</v>
      </c>
      <c r="W41" s="11"/>
    </row>
    <row r="42" spans="1:23" x14ac:dyDescent="0.25">
      <c r="A42" s="31" t="s">
        <v>424</v>
      </c>
      <c r="B42" s="6" t="s">
        <v>620</v>
      </c>
      <c r="C42" s="60" t="s">
        <v>373</v>
      </c>
      <c r="D42" s="109"/>
      <c r="E42" s="109"/>
      <c r="F42" s="109"/>
      <c r="G42" s="109"/>
      <c r="H42" s="59">
        <f t="shared" si="0"/>
        <v>0</v>
      </c>
      <c r="I42" s="8"/>
      <c r="J42" s="39">
        <f>Tabla136[[#This Row],[PRECIO UNITARIO ESTIMADO]]*Tabla136[[#This Row],[CANTIDAD TOTAL]]</f>
        <v>0</v>
      </c>
      <c r="K42" s="8"/>
      <c r="L42" s="6"/>
      <c r="M42" s="6"/>
      <c r="N42" s="8"/>
      <c r="O42" s="6"/>
      <c r="T42" s="4" t="s">
        <v>55</v>
      </c>
      <c r="W42" s="11"/>
    </row>
    <row r="43" spans="1:23" x14ac:dyDescent="0.25">
      <c r="A43" s="31" t="s">
        <v>426</v>
      </c>
      <c r="B43" s="6" t="s">
        <v>413</v>
      </c>
      <c r="C43" s="58" t="s">
        <v>372</v>
      </c>
      <c r="D43" s="110">
        <v>15</v>
      </c>
      <c r="E43" s="110">
        <v>15</v>
      </c>
      <c r="F43" s="110">
        <v>15</v>
      </c>
      <c r="G43" s="110">
        <v>15</v>
      </c>
      <c r="H43" s="64">
        <f t="shared" ref="H43:H74" si="1">D43+E43+F43+G43</f>
        <v>60</v>
      </c>
      <c r="I43" s="8"/>
      <c r="J43" s="39">
        <f>Tabla136[[#This Row],[PRECIO UNITARIO ESTIMADO]]*Tabla136[[#This Row],[CANTIDAD TOTAL]]</f>
        <v>0</v>
      </c>
      <c r="K43" s="8"/>
      <c r="L43" s="6"/>
      <c r="M43" s="6"/>
      <c r="N43" s="8"/>
      <c r="O43" s="6"/>
      <c r="T43" s="4" t="s">
        <v>56</v>
      </c>
      <c r="W43" s="11"/>
    </row>
    <row r="44" spans="1:23" x14ac:dyDescent="0.25">
      <c r="A44" s="31" t="s">
        <v>428</v>
      </c>
      <c r="B44" s="6" t="s">
        <v>624</v>
      </c>
      <c r="C44" s="60" t="s">
        <v>373</v>
      </c>
      <c r="D44" s="109"/>
      <c r="E44" s="109"/>
      <c r="F44" s="109"/>
      <c r="G44" s="109"/>
      <c r="H44" s="59">
        <f t="shared" si="1"/>
        <v>0</v>
      </c>
      <c r="I44" s="8"/>
      <c r="J44" s="39">
        <f>Tabla136[[#This Row],[PRECIO UNITARIO ESTIMADO]]*Tabla136[[#This Row],[CANTIDAD TOTAL]]</f>
        <v>0</v>
      </c>
      <c r="K44" s="8"/>
      <c r="L44" s="6"/>
      <c r="M44" s="6"/>
      <c r="N44" s="8"/>
      <c r="O44" s="6"/>
      <c r="T44" s="4" t="s">
        <v>57</v>
      </c>
      <c r="W44" s="11"/>
    </row>
    <row r="45" spans="1:23" x14ac:dyDescent="0.25">
      <c r="A45" s="31" t="s">
        <v>430</v>
      </c>
      <c r="B45" s="6" t="s">
        <v>415</v>
      </c>
      <c r="C45" s="60" t="s">
        <v>373</v>
      </c>
      <c r="D45" s="111">
        <v>1</v>
      </c>
      <c r="E45" s="111">
        <v>1</v>
      </c>
      <c r="F45" s="111">
        <v>1</v>
      </c>
      <c r="G45" s="111">
        <v>1</v>
      </c>
      <c r="H45" s="63">
        <f t="shared" si="1"/>
        <v>4</v>
      </c>
      <c r="I45" s="8"/>
      <c r="J45" s="39">
        <f>Tabla136[[#This Row],[PRECIO UNITARIO ESTIMADO]]*Tabla136[[#This Row],[CANTIDAD TOTAL]]</f>
        <v>0</v>
      </c>
      <c r="K45" s="8"/>
      <c r="L45" s="6"/>
      <c r="M45" s="6"/>
      <c r="N45" s="8"/>
      <c r="O45" s="6"/>
      <c r="T45" s="4" t="s">
        <v>58</v>
      </c>
      <c r="W45" s="11"/>
    </row>
    <row r="46" spans="1:23" x14ac:dyDescent="0.25">
      <c r="A46" s="31" t="s">
        <v>432</v>
      </c>
      <c r="B46" s="6" t="s">
        <v>605</v>
      </c>
      <c r="C46" s="60" t="s">
        <v>373</v>
      </c>
      <c r="D46" s="111">
        <v>1</v>
      </c>
      <c r="E46" s="111">
        <v>1</v>
      </c>
      <c r="F46" s="111">
        <v>1</v>
      </c>
      <c r="G46" s="111">
        <v>1</v>
      </c>
      <c r="H46" s="59">
        <f t="shared" si="1"/>
        <v>4</v>
      </c>
      <c r="I46" s="8"/>
      <c r="J46" s="39">
        <f>Tabla136[[#This Row],[PRECIO UNITARIO ESTIMADO]]*Tabla136[[#This Row],[CANTIDAD TOTAL]]</f>
        <v>0</v>
      </c>
      <c r="K46" s="8"/>
      <c r="L46" s="6"/>
      <c r="M46" s="6"/>
      <c r="N46" s="8"/>
      <c r="O46" s="6"/>
      <c r="T46" s="4"/>
      <c r="W46" s="11"/>
    </row>
    <row r="47" spans="1:23" x14ac:dyDescent="0.25">
      <c r="A47" s="31" t="s">
        <v>434</v>
      </c>
      <c r="B47" s="6" t="s">
        <v>417</v>
      </c>
      <c r="C47" s="60" t="s">
        <v>373</v>
      </c>
      <c r="D47" s="109"/>
      <c r="E47" s="109"/>
      <c r="F47" s="109"/>
      <c r="G47" s="109"/>
      <c r="H47" s="49">
        <f t="shared" si="1"/>
        <v>0</v>
      </c>
      <c r="I47" s="8"/>
      <c r="J47" s="39">
        <f>Tabla136[[#This Row],[PRECIO UNITARIO ESTIMADO]]*Tabla136[[#This Row],[CANTIDAD TOTAL]]</f>
        <v>0</v>
      </c>
      <c r="K47" s="8"/>
      <c r="L47" s="6"/>
      <c r="M47" s="6"/>
      <c r="N47" s="8"/>
      <c r="O47" s="6"/>
      <c r="T47" s="4" t="s">
        <v>59</v>
      </c>
      <c r="W47" s="11"/>
    </row>
    <row r="48" spans="1:23" x14ac:dyDescent="0.25">
      <c r="A48" s="31" t="s">
        <v>436</v>
      </c>
      <c r="B48" s="6" t="s">
        <v>612</v>
      </c>
      <c r="C48" s="60" t="s">
        <v>373</v>
      </c>
      <c r="D48" s="109"/>
      <c r="E48" s="109"/>
      <c r="F48" s="109"/>
      <c r="G48" s="109"/>
      <c r="H48" s="59">
        <f t="shared" si="1"/>
        <v>0</v>
      </c>
      <c r="I48" s="8"/>
      <c r="J48" s="39">
        <f>Tabla136[[#This Row],[PRECIO UNITARIO ESTIMADO]]*Tabla136[[#This Row],[CANTIDAD TOTAL]]</f>
        <v>0</v>
      </c>
      <c r="K48" s="8"/>
      <c r="L48" s="6"/>
      <c r="M48" s="6"/>
      <c r="N48" s="8"/>
      <c r="O48" s="6"/>
      <c r="T48" s="4" t="s">
        <v>60</v>
      </c>
      <c r="W48" s="11"/>
    </row>
    <row r="49" spans="1:23" x14ac:dyDescent="0.25">
      <c r="A49" s="31" t="s">
        <v>438</v>
      </c>
      <c r="B49" s="6" t="s">
        <v>419</v>
      </c>
      <c r="C49" s="60" t="s">
        <v>373</v>
      </c>
      <c r="D49" s="109">
        <v>5</v>
      </c>
      <c r="E49" s="109">
        <v>5</v>
      </c>
      <c r="F49" s="109">
        <v>5</v>
      </c>
      <c r="G49" s="109">
        <v>5</v>
      </c>
      <c r="H49" s="49">
        <f t="shared" si="1"/>
        <v>20</v>
      </c>
      <c r="I49" s="8"/>
      <c r="J49" s="39">
        <f>Tabla136[[#This Row],[PRECIO UNITARIO ESTIMADO]]*Tabla136[[#This Row],[CANTIDAD TOTAL]]</f>
        <v>0</v>
      </c>
      <c r="K49" s="8"/>
      <c r="L49" s="6"/>
      <c r="M49" s="6"/>
      <c r="N49" s="8"/>
      <c r="O49" s="6"/>
      <c r="T49" s="4" t="s">
        <v>61</v>
      </c>
      <c r="W49" s="11"/>
    </row>
    <row r="50" spans="1:23" x14ac:dyDescent="0.25">
      <c r="A50" s="31" t="s">
        <v>440</v>
      </c>
      <c r="B50" s="6" t="s">
        <v>608</v>
      </c>
      <c r="C50" s="60" t="s">
        <v>373</v>
      </c>
      <c r="D50" s="109"/>
      <c r="E50" s="109"/>
      <c r="F50" s="109"/>
      <c r="G50" s="109"/>
      <c r="H50" s="59">
        <f t="shared" si="1"/>
        <v>0</v>
      </c>
      <c r="I50" s="8"/>
      <c r="J50" s="39">
        <f>Tabla136[[#This Row],[PRECIO UNITARIO ESTIMADO]]*Tabla136[[#This Row],[CANTIDAD TOTAL]]</f>
        <v>0</v>
      </c>
      <c r="K50" s="8"/>
      <c r="L50" s="6"/>
      <c r="M50" s="6"/>
      <c r="N50" s="8"/>
      <c r="O50" s="6"/>
      <c r="T50" s="4" t="s">
        <v>62</v>
      </c>
      <c r="W50" s="11"/>
    </row>
    <row r="51" spans="1:23" x14ac:dyDescent="0.25">
      <c r="A51" s="31" t="s">
        <v>442</v>
      </c>
      <c r="B51" s="6" t="s">
        <v>421</v>
      </c>
      <c r="C51" s="60" t="s">
        <v>373</v>
      </c>
      <c r="D51" s="109">
        <v>15</v>
      </c>
      <c r="E51" s="109">
        <v>15</v>
      </c>
      <c r="F51" s="109">
        <v>15</v>
      </c>
      <c r="G51" s="109">
        <v>15</v>
      </c>
      <c r="H51" s="49">
        <f t="shared" si="1"/>
        <v>60</v>
      </c>
      <c r="I51" s="8"/>
      <c r="J51" s="39">
        <f>Tabla136[[#This Row],[PRECIO UNITARIO ESTIMADO]]*Tabla136[[#This Row],[CANTIDAD TOTAL]]</f>
        <v>0</v>
      </c>
      <c r="K51" s="8"/>
      <c r="L51" s="6"/>
      <c r="M51" s="6"/>
      <c r="N51" s="8"/>
      <c r="O51" s="6"/>
      <c r="T51" s="4" t="s">
        <v>63</v>
      </c>
      <c r="W51" s="11"/>
    </row>
    <row r="52" spans="1:23" x14ac:dyDescent="0.25">
      <c r="A52" s="31" t="s">
        <v>444</v>
      </c>
      <c r="B52" s="6" t="s">
        <v>625</v>
      </c>
      <c r="C52" s="60" t="s">
        <v>373</v>
      </c>
      <c r="D52" s="109"/>
      <c r="E52" s="109"/>
      <c r="F52" s="109"/>
      <c r="G52" s="109"/>
      <c r="H52" s="59">
        <f t="shared" si="1"/>
        <v>0</v>
      </c>
      <c r="I52" s="8"/>
      <c r="J52" s="39">
        <f>Tabla136[[#This Row],[PRECIO UNITARIO ESTIMADO]]*Tabla136[[#This Row],[CANTIDAD TOTAL]]</f>
        <v>0</v>
      </c>
      <c r="K52" s="8"/>
      <c r="L52" s="6"/>
      <c r="M52" s="6"/>
      <c r="N52" s="8"/>
      <c r="O52" s="6"/>
      <c r="T52" s="4" t="s">
        <v>64</v>
      </c>
      <c r="W52" s="11"/>
    </row>
    <row r="53" spans="1:23" x14ac:dyDescent="0.25">
      <c r="A53" s="31" t="s">
        <v>446</v>
      </c>
      <c r="B53" s="6" t="s">
        <v>423</v>
      </c>
      <c r="C53" s="60" t="s">
        <v>373</v>
      </c>
      <c r="D53" s="109">
        <v>15</v>
      </c>
      <c r="E53" s="109">
        <v>15</v>
      </c>
      <c r="F53" s="109">
        <v>15</v>
      </c>
      <c r="G53" s="109">
        <v>15</v>
      </c>
      <c r="H53" s="49">
        <f t="shared" si="1"/>
        <v>60</v>
      </c>
      <c r="I53" s="8"/>
      <c r="J53" s="39">
        <f>Tabla136[[#This Row],[PRECIO UNITARIO ESTIMADO]]*Tabla136[[#This Row],[CANTIDAD TOTAL]]</f>
        <v>0</v>
      </c>
      <c r="K53" s="8"/>
      <c r="L53" s="6"/>
      <c r="M53" s="6"/>
      <c r="N53" s="8"/>
      <c r="O53" s="6"/>
      <c r="T53" s="4" t="s">
        <v>65</v>
      </c>
      <c r="W53" s="11"/>
    </row>
    <row r="54" spans="1:23" x14ac:dyDescent="0.25">
      <c r="A54" s="31" t="s">
        <v>448</v>
      </c>
      <c r="B54" s="6" t="s">
        <v>606</v>
      </c>
      <c r="C54" s="60" t="s">
        <v>373</v>
      </c>
      <c r="D54" s="109"/>
      <c r="E54" s="109"/>
      <c r="F54" s="109"/>
      <c r="G54" s="109"/>
      <c r="H54" s="59">
        <f t="shared" si="1"/>
        <v>0</v>
      </c>
      <c r="I54" s="8"/>
      <c r="J54" s="39">
        <f>Tabla136[[#This Row],[PRECIO UNITARIO ESTIMADO]]*Tabla136[[#This Row],[CANTIDAD TOTAL]]</f>
        <v>0</v>
      </c>
      <c r="K54" s="8"/>
      <c r="L54" s="6"/>
      <c r="M54" s="6"/>
      <c r="N54" s="8"/>
      <c r="O54" s="6"/>
      <c r="T54" s="4" t="s">
        <v>66</v>
      </c>
      <c r="W54" s="11"/>
    </row>
    <row r="55" spans="1:23" x14ac:dyDescent="0.25">
      <c r="A55" s="31" t="s">
        <v>450</v>
      </c>
      <c r="B55" s="6" t="s">
        <v>425</v>
      </c>
      <c r="C55" s="60" t="s">
        <v>373</v>
      </c>
      <c r="D55" s="109"/>
      <c r="E55" s="109"/>
      <c r="F55" s="109"/>
      <c r="G55" s="109"/>
      <c r="H55" s="49">
        <f t="shared" si="1"/>
        <v>0</v>
      </c>
      <c r="I55" s="8"/>
      <c r="J55" s="39">
        <f>Tabla136[[#This Row],[PRECIO UNITARIO ESTIMADO]]*Tabla136[[#This Row],[CANTIDAD TOTAL]]</f>
        <v>0</v>
      </c>
      <c r="K55" s="8"/>
      <c r="L55" s="6"/>
      <c r="M55" s="6"/>
      <c r="N55" s="8"/>
      <c r="O55" s="6"/>
      <c r="T55" s="4" t="s">
        <v>67</v>
      </c>
      <c r="W55" s="11"/>
    </row>
    <row r="56" spans="1:23" x14ac:dyDescent="0.25">
      <c r="A56" s="31" t="s">
        <v>452</v>
      </c>
      <c r="B56" s="6" t="s">
        <v>611</v>
      </c>
      <c r="C56" s="60" t="s">
        <v>373</v>
      </c>
      <c r="D56" s="109"/>
      <c r="E56" s="109"/>
      <c r="F56" s="109"/>
      <c r="G56" s="109"/>
      <c r="H56" s="59">
        <f t="shared" si="1"/>
        <v>0</v>
      </c>
      <c r="I56" s="8"/>
      <c r="J56" s="39">
        <f>Tabla136[[#This Row],[PRECIO UNITARIO ESTIMADO]]*Tabla136[[#This Row],[CANTIDAD TOTAL]]</f>
        <v>0</v>
      </c>
      <c r="K56" s="8"/>
      <c r="L56" s="6"/>
      <c r="M56" s="6"/>
      <c r="N56" s="8"/>
      <c r="O56" s="6"/>
      <c r="T56" s="4" t="s">
        <v>68</v>
      </c>
      <c r="W56" s="11"/>
    </row>
    <row r="57" spans="1:23" x14ac:dyDescent="0.25">
      <c r="A57" s="31" t="s">
        <v>454</v>
      </c>
      <c r="B57" s="6" t="s">
        <v>427</v>
      </c>
      <c r="C57" s="60" t="s">
        <v>373</v>
      </c>
      <c r="D57" s="109">
        <v>2</v>
      </c>
      <c r="E57" s="109">
        <v>2</v>
      </c>
      <c r="F57" s="109">
        <v>2</v>
      </c>
      <c r="G57" s="109">
        <v>2</v>
      </c>
      <c r="H57" s="49">
        <f t="shared" si="1"/>
        <v>8</v>
      </c>
      <c r="I57" s="8"/>
      <c r="J57" s="39">
        <f>Tabla136[[#This Row],[PRECIO UNITARIO ESTIMADO]]*Tabla136[[#This Row],[CANTIDAD TOTAL]]</f>
        <v>0</v>
      </c>
      <c r="K57" s="8"/>
      <c r="L57" s="6"/>
      <c r="M57" s="6"/>
      <c r="N57" s="8"/>
      <c r="O57" s="6"/>
      <c r="T57" s="4" t="s">
        <v>69</v>
      </c>
      <c r="W57" s="11"/>
    </row>
    <row r="58" spans="1:23" x14ac:dyDescent="0.25">
      <c r="A58" s="31" t="s">
        <v>456</v>
      </c>
      <c r="B58" s="6" t="s">
        <v>623</v>
      </c>
      <c r="C58" s="60" t="s">
        <v>373</v>
      </c>
      <c r="D58" s="109"/>
      <c r="E58" s="109"/>
      <c r="F58" s="109"/>
      <c r="G58" s="109"/>
      <c r="H58" s="59">
        <f t="shared" si="1"/>
        <v>0</v>
      </c>
      <c r="I58" s="8"/>
      <c r="J58" s="39">
        <f>Tabla136[[#This Row],[PRECIO UNITARIO ESTIMADO]]*Tabla136[[#This Row],[CANTIDAD TOTAL]]</f>
        <v>0</v>
      </c>
      <c r="K58" s="8"/>
      <c r="L58" s="6"/>
      <c r="M58" s="6"/>
      <c r="N58" s="8"/>
      <c r="O58" s="6"/>
      <c r="T58" s="4" t="s">
        <v>70</v>
      </c>
      <c r="W58" s="11"/>
    </row>
    <row r="59" spans="1:23" x14ac:dyDescent="0.25">
      <c r="A59" s="31" t="s">
        <v>458</v>
      </c>
      <c r="B59" s="6" t="s">
        <v>429</v>
      </c>
      <c r="C59" s="60" t="s">
        <v>373</v>
      </c>
      <c r="D59" s="109"/>
      <c r="E59" s="109"/>
      <c r="F59" s="109"/>
      <c r="G59" s="109"/>
      <c r="H59" s="49">
        <f t="shared" si="1"/>
        <v>0</v>
      </c>
      <c r="I59" s="8"/>
      <c r="J59" s="39">
        <f>Tabla136[[#This Row],[PRECIO UNITARIO ESTIMADO]]*Tabla136[[#This Row],[CANTIDAD TOTAL]]</f>
        <v>0</v>
      </c>
      <c r="K59" s="8"/>
      <c r="L59" s="6"/>
      <c r="M59" s="6"/>
      <c r="N59" s="8"/>
      <c r="O59" s="6"/>
      <c r="T59" s="4" t="s">
        <v>71</v>
      </c>
      <c r="W59" s="11"/>
    </row>
    <row r="60" spans="1:23" x14ac:dyDescent="0.4">
      <c r="A60" s="31" t="s">
        <v>460</v>
      </c>
      <c r="B60" s="6" t="s">
        <v>622</v>
      </c>
      <c r="C60" s="60" t="s">
        <v>373</v>
      </c>
      <c r="D60" s="109"/>
      <c r="E60" s="109"/>
      <c r="F60" s="109"/>
      <c r="G60" s="109"/>
      <c r="H60" s="59">
        <f t="shared" si="1"/>
        <v>0</v>
      </c>
      <c r="I60" s="8"/>
      <c r="J60" s="39">
        <f>Tabla136[[#This Row],[PRECIO UNITARIO ESTIMADO]]*Tabla136[[#This Row],[CANTIDAD TOTAL]]</f>
        <v>0</v>
      </c>
      <c r="K60" s="8"/>
      <c r="L60" s="6"/>
      <c r="M60" s="6"/>
      <c r="N60" s="8"/>
      <c r="O60" s="6"/>
      <c r="T60" s="4" t="s">
        <v>72</v>
      </c>
      <c r="W60" s="11"/>
    </row>
    <row r="61" spans="1:23" x14ac:dyDescent="0.25">
      <c r="A61" s="31" t="s">
        <v>462</v>
      </c>
      <c r="B61" s="6" t="s">
        <v>431</v>
      </c>
      <c r="C61" s="60" t="s">
        <v>373</v>
      </c>
      <c r="D61" s="109"/>
      <c r="E61" s="109"/>
      <c r="F61" s="109"/>
      <c r="G61" s="109"/>
      <c r="H61" s="49">
        <f t="shared" si="1"/>
        <v>0</v>
      </c>
      <c r="I61" s="8"/>
      <c r="J61" s="39">
        <f>Tabla136[[#This Row],[PRECIO UNITARIO ESTIMADO]]*Tabla136[[#This Row],[CANTIDAD TOTAL]]</f>
        <v>0</v>
      </c>
      <c r="K61" s="8"/>
      <c r="L61" s="6"/>
      <c r="M61" s="6"/>
      <c r="N61" s="8"/>
      <c r="O61" s="6"/>
      <c r="T61" s="4" t="s">
        <v>73</v>
      </c>
      <c r="W61" s="11"/>
    </row>
    <row r="62" spans="1:23" x14ac:dyDescent="0.25">
      <c r="A62" s="31" t="s">
        <v>464</v>
      </c>
      <c r="B62" s="6" t="s">
        <v>616</v>
      </c>
      <c r="C62" s="60" t="s">
        <v>373</v>
      </c>
      <c r="D62" s="109"/>
      <c r="E62" s="109"/>
      <c r="F62" s="109"/>
      <c r="G62" s="109"/>
      <c r="H62" s="59">
        <f t="shared" si="1"/>
        <v>0</v>
      </c>
      <c r="I62" s="8"/>
      <c r="J62" s="39">
        <f>Tabla136[[#This Row],[PRECIO UNITARIO ESTIMADO]]*Tabla136[[#This Row],[CANTIDAD TOTAL]]</f>
        <v>0</v>
      </c>
      <c r="K62" s="8"/>
      <c r="L62" s="6"/>
      <c r="M62" s="6"/>
      <c r="N62" s="8"/>
      <c r="O62" s="6"/>
      <c r="T62" s="4" t="s">
        <v>74</v>
      </c>
      <c r="W62" s="11"/>
    </row>
    <row r="63" spans="1:23" x14ac:dyDescent="0.25">
      <c r="A63" s="31" t="s">
        <v>466</v>
      </c>
      <c r="B63" s="6" t="s">
        <v>433</v>
      </c>
      <c r="C63" s="60" t="s">
        <v>373</v>
      </c>
      <c r="D63" s="109">
        <v>9</v>
      </c>
      <c r="E63" s="109"/>
      <c r="F63" s="109"/>
      <c r="G63" s="109"/>
      <c r="H63" s="49">
        <f t="shared" si="1"/>
        <v>9</v>
      </c>
      <c r="I63" s="8"/>
      <c r="J63" s="39">
        <f>Tabla136[[#This Row],[PRECIO UNITARIO ESTIMADO]]*Tabla136[[#This Row],[CANTIDAD TOTAL]]</f>
        <v>0</v>
      </c>
      <c r="K63" s="8"/>
      <c r="L63" s="6"/>
      <c r="M63" s="6"/>
      <c r="N63" s="8"/>
      <c r="O63" s="6"/>
      <c r="T63" s="4" t="s">
        <v>75</v>
      </c>
      <c r="W63" s="11"/>
    </row>
    <row r="64" spans="1:23" x14ac:dyDescent="0.25">
      <c r="A64" s="31" t="s">
        <v>467</v>
      </c>
      <c r="B64" s="6" t="s">
        <v>599</v>
      </c>
      <c r="C64" s="60" t="s">
        <v>373</v>
      </c>
      <c r="D64" s="109">
        <v>1</v>
      </c>
      <c r="E64" s="109">
        <v>1</v>
      </c>
      <c r="F64" s="109">
        <v>1</v>
      </c>
      <c r="G64" s="109">
        <v>1</v>
      </c>
      <c r="H64" s="59">
        <f t="shared" si="1"/>
        <v>4</v>
      </c>
      <c r="I64" s="8"/>
      <c r="J64" s="39">
        <f>Tabla136[[#This Row],[PRECIO UNITARIO ESTIMADO]]*Tabla136[[#This Row],[CANTIDAD TOTAL]]</f>
        <v>0</v>
      </c>
      <c r="K64" s="8"/>
      <c r="L64" s="6"/>
      <c r="M64" s="6"/>
      <c r="N64" s="8"/>
      <c r="O64" s="6"/>
      <c r="T64" s="4" t="s">
        <v>76</v>
      </c>
      <c r="W64" s="11"/>
    </row>
    <row r="65" spans="1:23" x14ac:dyDescent="0.25">
      <c r="A65" s="31" t="s">
        <v>468</v>
      </c>
      <c r="B65" s="6" t="s">
        <v>435</v>
      </c>
      <c r="C65" s="60" t="s">
        <v>373</v>
      </c>
      <c r="D65" s="112">
        <v>10</v>
      </c>
      <c r="E65" s="112">
        <v>10</v>
      </c>
      <c r="F65" s="112">
        <v>10</v>
      </c>
      <c r="G65" s="112">
        <v>10</v>
      </c>
      <c r="H65" s="7">
        <f t="shared" si="1"/>
        <v>40</v>
      </c>
      <c r="I65" s="8"/>
      <c r="J65" s="39">
        <f>Tabla136[[#This Row],[PRECIO UNITARIO ESTIMADO]]*Tabla136[[#This Row],[CANTIDAD TOTAL]]</f>
        <v>0</v>
      </c>
      <c r="K65" s="8"/>
      <c r="L65" s="6"/>
      <c r="M65" s="6"/>
      <c r="N65" s="8"/>
      <c r="O65" s="6"/>
      <c r="T65" s="4" t="s">
        <v>77</v>
      </c>
      <c r="W65" s="11"/>
    </row>
    <row r="66" spans="1:23" x14ac:dyDescent="0.25">
      <c r="A66" s="31" t="s">
        <v>470</v>
      </c>
      <c r="B66" s="6" t="s">
        <v>598</v>
      </c>
      <c r="C66" s="60" t="s">
        <v>373</v>
      </c>
      <c r="D66" s="109"/>
      <c r="E66" s="109"/>
      <c r="F66" s="109"/>
      <c r="G66" s="109"/>
      <c r="H66" s="59">
        <f t="shared" si="1"/>
        <v>0</v>
      </c>
      <c r="I66" s="8"/>
      <c r="J66" s="39">
        <f>Tabla136[[#This Row],[PRECIO UNITARIO ESTIMADO]]*Tabla136[[#This Row],[CANTIDAD TOTAL]]</f>
        <v>0</v>
      </c>
      <c r="K66" s="8"/>
      <c r="L66" s="6"/>
      <c r="M66" s="6"/>
      <c r="N66" s="8"/>
      <c r="O66" s="6"/>
      <c r="T66" s="4"/>
      <c r="W66" s="11"/>
    </row>
    <row r="67" spans="1:23" x14ac:dyDescent="0.25">
      <c r="A67" s="31" t="s">
        <v>472</v>
      </c>
      <c r="B67" s="6" t="s">
        <v>437</v>
      </c>
      <c r="C67" s="60" t="s">
        <v>373</v>
      </c>
      <c r="D67" s="109">
        <v>10</v>
      </c>
      <c r="E67" s="109">
        <v>10</v>
      </c>
      <c r="F67" s="109">
        <v>10</v>
      </c>
      <c r="G67" s="109">
        <v>10</v>
      </c>
      <c r="H67" s="7">
        <f t="shared" si="1"/>
        <v>40</v>
      </c>
      <c r="I67" s="8"/>
      <c r="J67" s="39">
        <f>Tabla136[[#This Row],[PRECIO UNITARIO ESTIMADO]]*Tabla136[[#This Row],[CANTIDAD TOTAL]]</f>
        <v>0</v>
      </c>
      <c r="K67" s="8"/>
      <c r="L67" s="6"/>
      <c r="M67" s="6"/>
      <c r="N67" s="8"/>
      <c r="O67" s="6"/>
      <c r="T67" s="4" t="s">
        <v>78</v>
      </c>
      <c r="W67" s="11"/>
    </row>
    <row r="68" spans="1:23" x14ac:dyDescent="0.25">
      <c r="A68" s="31" t="s">
        <v>473</v>
      </c>
      <c r="B68" s="6" t="s">
        <v>439</v>
      </c>
      <c r="C68" s="60" t="s">
        <v>373</v>
      </c>
      <c r="D68" s="109">
        <v>20</v>
      </c>
      <c r="E68" s="109">
        <v>20</v>
      </c>
      <c r="F68" s="109">
        <v>20</v>
      </c>
      <c r="G68" s="109">
        <v>20</v>
      </c>
      <c r="H68" s="7">
        <f t="shared" si="1"/>
        <v>80</v>
      </c>
      <c r="I68" s="8"/>
      <c r="J68" s="39">
        <f>Tabla136[[#This Row],[PRECIO UNITARIO ESTIMADO]]*Tabla136[[#This Row],[CANTIDAD TOTAL]]</f>
        <v>0</v>
      </c>
      <c r="K68" s="8"/>
      <c r="L68" s="6"/>
      <c r="M68" s="6"/>
      <c r="N68" s="8"/>
      <c r="O68" s="6"/>
      <c r="T68" s="4"/>
      <c r="W68" s="11"/>
    </row>
    <row r="69" spans="1:23" x14ac:dyDescent="0.25">
      <c r="A69" s="31" t="s">
        <v>474</v>
      </c>
      <c r="B69" s="6" t="s">
        <v>441</v>
      </c>
      <c r="C69" s="60" t="s">
        <v>373</v>
      </c>
      <c r="D69" s="112">
        <v>80</v>
      </c>
      <c r="E69" s="112">
        <v>80</v>
      </c>
      <c r="F69" s="112">
        <v>80</v>
      </c>
      <c r="G69" s="112">
        <v>80</v>
      </c>
      <c r="H69" s="7">
        <f t="shared" si="1"/>
        <v>320</v>
      </c>
      <c r="I69" s="8"/>
      <c r="J69" s="39">
        <f>Tabla136[[#This Row],[PRECIO UNITARIO ESTIMADO]]*Tabla136[[#This Row],[CANTIDAD TOTAL]]</f>
        <v>0</v>
      </c>
      <c r="K69" s="8"/>
      <c r="L69" s="6"/>
      <c r="M69" s="6"/>
      <c r="N69" s="8"/>
      <c r="O69" s="6"/>
      <c r="T69" s="4" t="s">
        <v>79</v>
      </c>
      <c r="W69" s="11"/>
    </row>
    <row r="70" spans="1:23" x14ac:dyDescent="0.25">
      <c r="A70" s="31" t="s">
        <v>476</v>
      </c>
      <c r="B70" s="6" t="s">
        <v>443</v>
      </c>
      <c r="C70" s="60" t="s">
        <v>373</v>
      </c>
      <c r="D70" s="112">
        <v>5</v>
      </c>
      <c r="E70" s="112">
        <v>5</v>
      </c>
      <c r="F70" s="112">
        <v>5</v>
      </c>
      <c r="G70" s="112">
        <v>5</v>
      </c>
      <c r="H70" s="7">
        <f t="shared" si="1"/>
        <v>20</v>
      </c>
      <c r="I70" s="8"/>
      <c r="J70" s="39">
        <f>Tabla136[[#This Row],[PRECIO UNITARIO ESTIMADO]]*Tabla136[[#This Row],[CANTIDAD TOTAL]]</f>
        <v>0</v>
      </c>
      <c r="K70" s="8"/>
      <c r="L70" s="6"/>
      <c r="M70" s="6"/>
      <c r="N70" s="8"/>
      <c r="O70" s="6"/>
      <c r="T70" s="4" t="s">
        <v>80</v>
      </c>
      <c r="W70" s="11"/>
    </row>
    <row r="71" spans="1:23" x14ac:dyDescent="0.25">
      <c r="A71" s="31" t="s">
        <v>478</v>
      </c>
      <c r="B71" s="6" t="s">
        <v>445</v>
      </c>
      <c r="C71" s="60" t="s">
        <v>373</v>
      </c>
      <c r="D71" s="109">
        <v>9</v>
      </c>
      <c r="E71" s="109">
        <v>9</v>
      </c>
      <c r="F71" s="109">
        <v>9</v>
      </c>
      <c r="G71" s="109">
        <v>9</v>
      </c>
      <c r="H71" s="7">
        <f t="shared" si="1"/>
        <v>36</v>
      </c>
      <c r="I71" s="8"/>
      <c r="J71" s="39">
        <f>Tabla136[[#This Row],[PRECIO UNITARIO ESTIMADO]]*Tabla136[[#This Row],[CANTIDAD TOTAL]]</f>
        <v>0</v>
      </c>
      <c r="K71" s="8"/>
      <c r="L71" s="6"/>
      <c r="M71" s="6"/>
      <c r="N71" s="8"/>
      <c r="O71" s="6"/>
      <c r="T71" s="4" t="s">
        <v>81</v>
      </c>
      <c r="W71" s="11"/>
    </row>
    <row r="72" spans="1:23" x14ac:dyDescent="0.25">
      <c r="A72" s="31" t="s">
        <v>480</v>
      </c>
      <c r="B72" s="6" t="s">
        <v>447</v>
      </c>
      <c r="C72" s="60" t="s">
        <v>373</v>
      </c>
      <c r="D72" s="109">
        <v>8</v>
      </c>
      <c r="E72" s="109">
        <v>8</v>
      </c>
      <c r="F72" s="109">
        <v>8</v>
      </c>
      <c r="G72" s="109">
        <v>8</v>
      </c>
      <c r="H72" s="7">
        <f t="shared" si="1"/>
        <v>32</v>
      </c>
      <c r="I72" s="8"/>
      <c r="J72" s="39">
        <f>Tabla136[[#This Row],[PRECIO UNITARIO ESTIMADO]]*Tabla136[[#This Row],[CANTIDAD TOTAL]]</f>
        <v>0</v>
      </c>
      <c r="K72" s="8"/>
      <c r="L72" s="6"/>
      <c r="M72" s="6"/>
      <c r="N72" s="8"/>
      <c r="O72" s="6"/>
      <c r="T72" s="4" t="s">
        <v>82</v>
      </c>
      <c r="W72" s="11"/>
    </row>
    <row r="73" spans="1:23" x14ac:dyDescent="0.25">
      <c r="A73" s="31" t="s">
        <v>482</v>
      </c>
      <c r="B73" s="6" t="s">
        <v>449</v>
      </c>
      <c r="C73" s="60" t="s">
        <v>373</v>
      </c>
      <c r="D73" s="109">
        <v>30</v>
      </c>
      <c r="E73" s="109">
        <v>30</v>
      </c>
      <c r="F73" s="109">
        <v>30</v>
      </c>
      <c r="G73" s="109">
        <v>30</v>
      </c>
      <c r="H73" s="7">
        <f t="shared" si="1"/>
        <v>120</v>
      </c>
      <c r="I73" s="8"/>
      <c r="J73" s="39">
        <f>Tabla136[[#This Row],[PRECIO UNITARIO ESTIMADO]]*Tabla136[[#This Row],[CANTIDAD TOTAL]]</f>
        <v>0</v>
      </c>
      <c r="K73" s="8"/>
      <c r="L73" s="6"/>
      <c r="M73" s="6"/>
      <c r="N73" s="8"/>
      <c r="O73" s="6"/>
      <c r="T73" s="4" t="s">
        <v>83</v>
      </c>
      <c r="W73" s="11"/>
    </row>
    <row r="74" spans="1:23" x14ac:dyDescent="0.25">
      <c r="A74" s="31" t="s">
        <v>483</v>
      </c>
      <c r="B74" s="6" t="s">
        <v>451</v>
      </c>
      <c r="C74" s="60" t="s">
        <v>373</v>
      </c>
      <c r="D74" s="109">
        <v>6</v>
      </c>
      <c r="E74" s="109">
        <v>6</v>
      </c>
      <c r="F74" s="109">
        <v>6</v>
      </c>
      <c r="G74" s="109">
        <v>6</v>
      </c>
      <c r="H74" s="7">
        <f t="shared" si="1"/>
        <v>24</v>
      </c>
      <c r="I74" s="8"/>
      <c r="J74" s="39">
        <f>Tabla136[[#This Row],[PRECIO UNITARIO ESTIMADO]]*Tabla136[[#This Row],[CANTIDAD TOTAL]]</f>
        <v>0</v>
      </c>
      <c r="K74" s="8"/>
      <c r="L74" s="6"/>
      <c r="M74" s="6"/>
      <c r="N74" s="8"/>
      <c r="O74" s="6"/>
      <c r="T74" s="4" t="s">
        <v>84</v>
      </c>
      <c r="W74" s="11"/>
    </row>
    <row r="75" spans="1:23" x14ac:dyDescent="0.25">
      <c r="A75" s="31" t="s">
        <v>485</v>
      </c>
      <c r="B75" s="6" t="s">
        <v>453</v>
      </c>
      <c r="C75" s="60" t="s">
        <v>373</v>
      </c>
      <c r="D75" s="109">
        <v>3</v>
      </c>
      <c r="E75" s="109">
        <v>3</v>
      </c>
      <c r="F75" s="109">
        <v>3</v>
      </c>
      <c r="G75" s="109">
        <v>3</v>
      </c>
      <c r="H75" s="7">
        <f t="shared" ref="H75:H106" si="2">D75+E75+F75+G75</f>
        <v>12</v>
      </c>
      <c r="I75" s="8"/>
      <c r="J75" s="39">
        <f>Tabla136[[#This Row],[PRECIO UNITARIO ESTIMADO]]*Tabla136[[#This Row],[CANTIDAD TOTAL]]</f>
        <v>0</v>
      </c>
      <c r="K75" s="8"/>
      <c r="L75" s="6"/>
      <c r="M75" s="6"/>
      <c r="N75" s="8"/>
      <c r="O75" s="6"/>
      <c r="T75" s="4" t="s">
        <v>85</v>
      </c>
      <c r="W75" s="11"/>
    </row>
    <row r="76" spans="1:23" x14ac:dyDescent="0.25">
      <c r="A76" s="31" t="s">
        <v>487</v>
      </c>
      <c r="B76" s="6" t="s">
        <v>455</v>
      </c>
      <c r="C76" s="60" t="s">
        <v>373</v>
      </c>
      <c r="D76" s="112">
        <v>10</v>
      </c>
      <c r="E76" s="112">
        <v>10</v>
      </c>
      <c r="F76" s="112">
        <v>10</v>
      </c>
      <c r="G76" s="112">
        <v>10</v>
      </c>
      <c r="H76" s="7">
        <f t="shared" si="2"/>
        <v>40</v>
      </c>
      <c r="I76" s="8"/>
      <c r="J76" s="39">
        <f>Tabla136[[#This Row],[PRECIO UNITARIO ESTIMADO]]*Tabla136[[#This Row],[CANTIDAD TOTAL]]</f>
        <v>0</v>
      </c>
      <c r="K76" s="8"/>
      <c r="L76" s="6"/>
      <c r="M76" s="6"/>
      <c r="N76" s="8"/>
      <c r="O76" s="6"/>
      <c r="T76" s="4" t="s">
        <v>86</v>
      </c>
      <c r="W76" s="11"/>
    </row>
    <row r="77" spans="1:23" x14ac:dyDescent="0.25">
      <c r="A77" s="31" t="s">
        <v>489</v>
      </c>
      <c r="B77" s="6" t="s">
        <v>457</v>
      </c>
      <c r="C77" s="60" t="s">
        <v>373</v>
      </c>
      <c r="D77" s="111">
        <v>15</v>
      </c>
      <c r="E77" s="111">
        <v>15</v>
      </c>
      <c r="F77" s="111">
        <v>15</v>
      </c>
      <c r="G77" s="111">
        <v>15</v>
      </c>
      <c r="H77" s="7">
        <f t="shared" si="2"/>
        <v>60</v>
      </c>
      <c r="I77" s="8"/>
      <c r="J77" s="39">
        <f>Tabla136[[#This Row],[PRECIO UNITARIO ESTIMADO]]*Tabla136[[#This Row],[CANTIDAD TOTAL]]</f>
        <v>0</v>
      </c>
      <c r="K77" s="8"/>
      <c r="L77" s="6"/>
      <c r="M77" s="6"/>
      <c r="N77" s="8"/>
      <c r="O77" s="6"/>
      <c r="T77" s="4" t="s">
        <v>87</v>
      </c>
      <c r="W77" s="11"/>
    </row>
    <row r="78" spans="1:23" x14ac:dyDescent="0.25">
      <c r="A78" s="31" t="s">
        <v>491</v>
      </c>
      <c r="B78" s="6" t="s">
        <v>459</v>
      </c>
      <c r="C78" s="60" t="s">
        <v>373</v>
      </c>
      <c r="D78" s="112">
        <v>7</v>
      </c>
      <c r="E78" s="112">
        <v>7</v>
      </c>
      <c r="F78" s="112">
        <v>7</v>
      </c>
      <c r="G78" s="112">
        <v>7</v>
      </c>
      <c r="H78" s="7">
        <f t="shared" si="2"/>
        <v>28</v>
      </c>
      <c r="I78" s="8"/>
      <c r="J78" s="39">
        <f>Tabla136[[#This Row],[PRECIO UNITARIO ESTIMADO]]*Tabla136[[#This Row],[CANTIDAD TOTAL]]</f>
        <v>0</v>
      </c>
      <c r="K78" s="8"/>
      <c r="L78" s="6"/>
      <c r="M78" s="6"/>
      <c r="N78" s="8"/>
      <c r="O78" s="6"/>
      <c r="T78" s="4" t="s">
        <v>88</v>
      </c>
      <c r="W78" s="11"/>
    </row>
    <row r="79" spans="1:23" x14ac:dyDescent="0.25">
      <c r="A79" s="31" t="s">
        <v>493</v>
      </c>
      <c r="B79" s="6" t="s">
        <v>461</v>
      </c>
      <c r="C79" s="60" t="s">
        <v>373</v>
      </c>
      <c r="D79" s="112">
        <v>10</v>
      </c>
      <c r="E79" s="112">
        <v>10</v>
      </c>
      <c r="F79" s="112">
        <v>10</v>
      </c>
      <c r="G79" s="112">
        <v>10</v>
      </c>
      <c r="H79" s="7">
        <f t="shared" si="2"/>
        <v>40</v>
      </c>
      <c r="I79" s="8"/>
      <c r="J79" s="39">
        <f>Tabla136[[#This Row],[PRECIO UNITARIO ESTIMADO]]*Tabla136[[#This Row],[CANTIDAD TOTAL]]</f>
        <v>0</v>
      </c>
      <c r="K79" s="8"/>
      <c r="L79" s="6"/>
      <c r="M79" s="6"/>
      <c r="N79" s="8"/>
      <c r="O79" s="6"/>
      <c r="T79" s="4" t="s">
        <v>89</v>
      </c>
      <c r="W79" s="11"/>
    </row>
    <row r="80" spans="1:23" x14ac:dyDescent="0.25">
      <c r="A80" s="31" t="s">
        <v>495</v>
      </c>
      <c r="B80" s="6" t="s">
        <v>463</v>
      </c>
      <c r="C80" s="60" t="s">
        <v>373</v>
      </c>
      <c r="D80" s="111">
        <v>15</v>
      </c>
      <c r="E80" s="111">
        <v>15</v>
      </c>
      <c r="F80" s="111">
        <v>15</v>
      </c>
      <c r="G80" s="111">
        <v>15</v>
      </c>
      <c r="H80" s="7">
        <f t="shared" si="2"/>
        <v>60</v>
      </c>
      <c r="I80" s="8"/>
      <c r="J80" s="39">
        <f>Tabla136[[#This Row],[PRECIO UNITARIO ESTIMADO]]*Tabla136[[#This Row],[CANTIDAD TOTAL]]</f>
        <v>0</v>
      </c>
      <c r="K80" s="8"/>
      <c r="L80" s="6"/>
      <c r="M80" s="6"/>
      <c r="N80" s="8"/>
      <c r="O80" s="6"/>
      <c r="T80" s="4" t="s">
        <v>90</v>
      </c>
      <c r="W80" s="11"/>
    </row>
    <row r="81" spans="1:23" x14ac:dyDescent="0.25">
      <c r="A81" s="31" t="s">
        <v>497</v>
      </c>
      <c r="B81" s="6" t="s">
        <v>465</v>
      </c>
      <c r="C81" s="60" t="s">
        <v>373</v>
      </c>
      <c r="D81" s="112">
        <v>2</v>
      </c>
      <c r="E81" s="112">
        <v>2</v>
      </c>
      <c r="F81" s="112">
        <v>2</v>
      </c>
      <c r="G81" s="112">
        <v>2</v>
      </c>
      <c r="H81" s="7">
        <f t="shared" si="2"/>
        <v>8</v>
      </c>
      <c r="I81" s="8"/>
      <c r="J81" s="39">
        <f>Tabla136[[#This Row],[PRECIO UNITARIO ESTIMADO]]*Tabla136[[#This Row],[CANTIDAD TOTAL]]</f>
        <v>0</v>
      </c>
      <c r="K81" s="8"/>
      <c r="L81" s="6"/>
      <c r="M81" s="6"/>
      <c r="N81" s="8"/>
      <c r="O81" s="6"/>
      <c r="T81" s="4" t="s">
        <v>91</v>
      </c>
      <c r="W81" s="11"/>
    </row>
    <row r="82" spans="1:23" x14ac:dyDescent="0.25">
      <c r="A82" s="31" t="s">
        <v>499</v>
      </c>
      <c r="B82" s="6" t="s">
        <v>603</v>
      </c>
      <c r="C82" s="60" t="s">
        <v>373</v>
      </c>
      <c r="D82" s="111">
        <v>3</v>
      </c>
      <c r="E82" s="111">
        <v>3</v>
      </c>
      <c r="F82" s="111">
        <v>3</v>
      </c>
      <c r="G82" s="111">
        <v>3</v>
      </c>
      <c r="H82" s="7">
        <f t="shared" si="2"/>
        <v>12</v>
      </c>
      <c r="I82" s="8"/>
      <c r="J82" s="39">
        <f>Tabla136[[#This Row],[PRECIO UNITARIO ESTIMADO]]*Tabla136[[#This Row],[CANTIDAD TOTAL]]</f>
        <v>0</v>
      </c>
      <c r="K82" s="8"/>
      <c r="L82" s="6"/>
      <c r="M82" s="6"/>
      <c r="N82" s="8"/>
      <c r="O82" s="6"/>
      <c r="T82" s="4"/>
      <c r="W82" s="11"/>
    </row>
    <row r="83" spans="1:23" x14ac:dyDescent="0.25">
      <c r="A83" s="31" t="s">
        <v>501</v>
      </c>
      <c r="B83" s="6" t="s">
        <v>600</v>
      </c>
      <c r="C83" s="60" t="s">
        <v>373</v>
      </c>
      <c r="D83" s="112">
        <v>4</v>
      </c>
      <c r="E83" s="112">
        <v>4</v>
      </c>
      <c r="F83" s="112">
        <v>4</v>
      </c>
      <c r="G83" s="112">
        <v>4</v>
      </c>
      <c r="H83" s="7">
        <f t="shared" si="2"/>
        <v>16</v>
      </c>
      <c r="I83" s="8"/>
      <c r="J83" s="39">
        <f>Tabla136[[#This Row],[PRECIO UNITARIO ESTIMADO]]*Tabla136[[#This Row],[CANTIDAD TOTAL]]</f>
        <v>0</v>
      </c>
      <c r="K83" s="8"/>
      <c r="L83" s="6"/>
      <c r="M83" s="6"/>
      <c r="N83" s="8"/>
      <c r="O83" s="6"/>
      <c r="T83" s="4" t="s">
        <v>92</v>
      </c>
      <c r="W83" s="11"/>
    </row>
    <row r="84" spans="1:23" x14ac:dyDescent="0.25">
      <c r="A84" s="31" t="s">
        <v>629</v>
      </c>
      <c r="B84" s="6" t="s">
        <v>469</v>
      </c>
      <c r="C84" s="60" t="s">
        <v>373</v>
      </c>
      <c r="D84" s="112">
        <v>1</v>
      </c>
      <c r="E84" s="112">
        <v>1</v>
      </c>
      <c r="F84" s="112">
        <v>1</v>
      </c>
      <c r="G84" s="112">
        <v>1</v>
      </c>
      <c r="H84" s="7">
        <f t="shared" si="2"/>
        <v>4</v>
      </c>
      <c r="I84" s="8"/>
      <c r="J84" s="39">
        <f>Tabla136[[#This Row],[PRECIO UNITARIO ESTIMADO]]*Tabla136[[#This Row],[CANTIDAD TOTAL]]</f>
        <v>0</v>
      </c>
      <c r="K84" s="8"/>
      <c r="L84" s="6"/>
      <c r="M84" s="6"/>
      <c r="N84" s="8"/>
      <c r="O84" s="6"/>
      <c r="T84" s="4" t="s">
        <v>93</v>
      </c>
      <c r="W84" s="11"/>
    </row>
    <row r="85" spans="1:23" x14ac:dyDescent="0.25">
      <c r="A85" s="31" t="s">
        <v>630</v>
      </c>
      <c r="B85" s="6" t="s">
        <v>471</v>
      </c>
      <c r="C85" s="60" t="s">
        <v>373</v>
      </c>
      <c r="D85" s="111"/>
      <c r="E85" s="111"/>
      <c r="F85" s="111"/>
      <c r="G85" s="111"/>
      <c r="H85" s="7">
        <f t="shared" si="2"/>
        <v>0</v>
      </c>
      <c r="I85" s="8"/>
      <c r="J85" s="39">
        <f>Tabla136[[#This Row],[PRECIO UNITARIO ESTIMADO]]*Tabla136[[#This Row],[CANTIDAD TOTAL]]</f>
        <v>0</v>
      </c>
      <c r="K85" s="8"/>
      <c r="L85" s="6"/>
      <c r="M85" s="6"/>
      <c r="N85" s="8"/>
      <c r="O85" s="6"/>
      <c r="T85" s="4" t="s">
        <v>94</v>
      </c>
      <c r="W85" s="11"/>
    </row>
    <row r="86" spans="1:23" x14ac:dyDescent="0.25">
      <c r="A86" s="31" t="s">
        <v>631</v>
      </c>
      <c r="B86" s="6" t="s">
        <v>601</v>
      </c>
      <c r="C86" s="60" t="s">
        <v>373</v>
      </c>
      <c r="D86" s="109"/>
      <c r="E86" s="109"/>
      <c r="F86" s="109"/>
      <c r="G86" s="109"/>
      <c r="H86" s="7">
        <f t="shared" si="2"/>
        <v>0</v>
      </c>
      <c r="I86" s="8"/>
      <c r="J86" s="39">
        <f>Tabla136[[#This Row],[PRECIO UNITARIO ESTIMADO]]*Tabla136[[#This Row],[CANTIDAD TOTAL]]</f>
        <v>0</v>
      </c>
      <c r="K86" s="8"/>
      <c r="L86" s="6"/>
      <c r="M86" s="6"/>
      <c r="N86" s="8"/>
      <c r="O86" s="6"/>
      <c r="T86" s="4" t="s">
        <v>95</v>
      </c>
      <c r="W86" s="11"/>
    </row>
    <row r="87" spans="1:23" x14ac:dyDescent="0.25">
      <c r="A87" s="31" t="s">
        <v>632</v>
      </c>
      <c r="B87" s="6" t="s">
        <v>604</v>
      </c>
      <c r="C87" s="60" t="s">
        <v>373</v>
      </c>
      <c r="D87" s="112">
        <v>24</v>
      </c>
      <c r="E87" s="112">
        <v>24</v>
      </c>
      <c r="F87" s="112">
        <v>24</v>
      </c>
      <c r="G87" s="112">
        <v>24</v>
      </c>
      <c r="H87" s="7">
        <f t="shared" si="2"/>
        <v>96</v>
      </c>
      <c r="I87" s="8"/>
      <c r="J87" s="39">
        <f>Tabla136[[#This Row],[PRECIO UNITARIO ESTIMADO]]*Tabla136[[#This Row],[CANTIDAD TOTAL]]</f>
        <v>0</v>
      </c>
      <c r="K87" s="8"/>
      <c r="L87" s="6"/>
      <c r="M87" s="6"/>
      <c r="N87" s="8"/>
      <c r="O87" s="6"/>
      <c r="T87" s="4" t="s">
        <v>96</v>
      </c>
      <c r="W87" s="11"/>
    </row>
    <row r="88" spans="1:23" x14ac:dyDescent="0.25">
      <c r="A88" s="31" t="s">
        <v>633</v>
      </c>
      <c r="B88" s="6" t="s">
        <v>475</v>
      </c>
      <c r="C88" s="60" t="s">
        <v>373</v>
      </c>
      <c r="D88" s="112">
        <v>1</v>
      </c>
      <c r="E88" s="112">
        <v>1</v>
      </c>
      <c r="F88" s="112">
        <v>1</v>
      </c>
      <c r="G88" s="112">
        <v>1</v>
      </c>
      <c r="H88" s="7">
        <f t="shared" si="2"/>
        <v>4</v>
      </c>
      <c r="I88" s="8"/>
      <c r="J88" s="39">
        <f>Tabla136[[#This Row],[PRECIO UNITARIO ESTIMADO]]*Tabla136[[#This Row],[CANTIDAD TOTAL]]</f>
        <v>0</v>
      </c>
      <c r="K88" s="8"/>
      <c r="L88" s="6"/>
      <c r="M88" s="6"/>
      <c r="N88" s="8"/>
      <c r="O88" s="6"/>
      <c r="T88" s="4" t="s">
        <v>97</v>
      </c>
      <c r="W88" s="11"/>
    </row>
    <row r="89" spans="1:23" x14ac:dyDescent="0.25">
      <c r="A89" s="31" t="s">
        <v>634</v>
      </c>
      <c r="B89" s="6" t="s">
        <v>477</v>
      </c>
      <c r="C89" s="60" t="s">
        <v>373</v>
      </c>
      <c r="D89" s="112">
        <v>4</v>
      </c>
      <c r="E89" s="112">
        <v>4</v>
      </c>
      <c r="F89" s="112">
        <v>4</v>
      </c>
      <c r="G89" s="112">
        <v>4</v>
      </c>
      <c r="H89" s="7">
        <f t="shared" si="2"/>
        <v>16</v>
      </c>
      <c r="I89" s="8"/>
      <c r="J89" s="39">
        <f>Tabla136[[#This Row],[PRECIO UNITARIO ESTIMADO]]*Tabla136[[#This Row],[CANTIDAD TOTAL]]</f>
        <v>0</v>
      </c>
      <c r="K89" s="8"/>
      <c r="L89" s="6"/>
      <c r="M89" s="6"/>
      <c r="N89" s="8"/>
      <c r="O89" s="6"/>
      <c r="T89" s="4" t="s">
        <v>98</v>
      </c>
      <c r="W89" s="11"/>
    </row>
    <row r="90" spans="1:23" x14ac:dyDescent="0.25">
      <c r="A90" s="31" t="s">
        <v>635</v>
      </c>
      <c r="B90" s="6" t="s">
        <v>479</v>
      </c>
      <c r="C90" s="60" t="s">
        <v>373</v>
      </c>
      <c r="D90" s="109"/>
      <c r="E90" s="109"/>
      <c r="F90" s="109"/>
      <c r="G90" s="109"/>
      <c r="H90" s="7">
        <f t="shared" si="2"/>
        <v>0</v>
      </c>
      <c r="I90" s="8"/>
      <c r="J90" s="39">
        <f>Tabla136[[#This Row],[PRECIO UNITARIO ESTIMADO]]*Tabla136[[#This Row],[CANTIDAD TOTAL]]</f>
        <v>0</v>
      </c>
      <c r="K90" s="8"/>
      <c r="L90" s="6"/>
      <c r="M90" s="6"/>
      <c r="N90" s="8"/>
      <c r="O90" s="6"/>
      <c r="T90" s="4" t="s">
        <v>99</v>
      </c>
      <c r="W90" s="11"/>
    </row>
    <row r="91" spans="1:23" x14ac:dyDescent="0.25">
      <c r="A91" s="31" t="s">
        <v>636</v>
      </c>
      <c r="B91" s="6" t="s">
        <v>481</v>
      </c>
      <c r="C91" s="60" t="s">
        <v>373</v>
      </c>
      <c r="D91" s="111">
        <v>1</v>
      </c>
      <c r="E91" s="111">
        <v>1</v>
      </c>
      <c r="F91" s="111">
        <v>1</v>
      </c>
      <c r="G91" s="111">
        <v>1</v>
      </c>
      <c r="H91" s="7">
        <f t="shared" si="2"/>
        <v>4</v>
      </c>
      <c r="I91" s="8"/>
      <c r="J91" s="39">
        <f>Tabla136[[#This Row],[PRECIO UNITARIO ESTIMADO]]*Tabla136[[#This Row],[CANTIDAD TOTAL]]</f>
        <v>0</v>
      </c>
      <c r="K91" s="8"/>
      <c r="L91" s="6"/>
      <c r="M91" s="6"/>
      <c r="N91" s="8"/>
      <c r="O91" s="6"/>
      <c r="T91" s="4" t="s">
        <v>100</v>
      </c>
      <c r="W91" s="11"/>
    </row>
    <row r="92" spans="1:23" x14ac:dyDescent="0.25">
      <c r="A92" s="31" t="s">
        <v>637</v>
      </c>
      <c r="B92" s="6" t="s">
        <v>602</v>
      </c>
      <c r="C92" s="60" t="s">
        <v>373</v>
      </c>
      <c r="D92" s="112">
        <v>1</v>
      </c>
      <c r="E92" s="112">
        <v>1</v>
      </c>
      <c r="F92" s="112">
        <v>1</v>
      </c>
      <c r="G92" s="112">
        <v>1</v>
      </c>
      <c r="H92" s="7">
        <f t="shared" si="2"/>
        <v>4</v>
      </c>
      <c r="I92" s="8"/>
      <c r="J92" s="39">
        <f>Tabla136[[#This Row],[PRECIO UNITARIO ESTIMADO]]*Tabla136[[#This Row],[CANTIDAD TOTAL]]</f>
        <v>0</v>
      </c>
      <c r="K92" s="8"/>
      <c r="L92" s="6"/>
      <c r="M92" s="6"/>
      <c r="N92" s="8"/>
      <c r="O92" s="6"/>
      <c r="T92" s="4"/>
      <c r="W92" s="11"/>
    </row>
    <row r="93" spans="1:23" x14ac:dyDescent="0.25">
      <c r="A93" s="31" t="s">
        <v>638</v>
      </c>
      <c r="B93" s="6" t="s">
        <v>484</v>
      </c>
      <c r="C93" s="60" t="s">
        <v>373</v>
      </c>
      <c r="D93" s="112">
        <v>1</v>
      </c>
      <c r="E93" s="112">
        <v>1</v>
      </c>
      <c r="F93" s="112">
        <v>1</v>
      </c>
      <c r="G93" s="112">
        <v>1</v>
      </c>
      <c r="H93" s="7">
        <f t="shared" si="2"/>
        <v>4</v>
      </c>
      <c r="I93" s="8"/>
      <c r="J93" s="39">
        <f>Tabla136[[#This Row],[PRECIO UNITARIO ESTIMADO]]*Tabla136[[#This Row],[CANTIDAD TOTAL]]</f>
        <v>0</v>
      </c>
      <c r="K93" s="8"/>
      <c r="L93" s="6"/>
      <c r="M93" s="6"/>
      <c r="N93" s="8"/>
      <c r="O93" s="6"/>
      <c r="T93" s="4" t="s">
        <v>101</v>
      </c>
      <c r="W93" s="11"/>
    </row>
    <row r="94" spans="1:23" x14ac:dyDescent="0.25">
      <c r="A94" s="31" t="s">
        <v>639</v>
      </c>
      <c r="B94" s="6" t="s">
        <v>486</v>
      </c>
      <c r="C94" s="60" t="s">
        <v>373</v>
      </c>
      <c r="D94" s="111">
        <v>3</v>
      </c>
      <c r="E94" s="111">
        <v>3</v>
      </c>
      <c r="F94" s="111">
        <v>3</v>
      </c>
      <c r="G94" s="111">
        <v>3</v>
      </c>
      <c r="H94" s="7">
        <f t="shared" si="2"/>
        <v>12</v>
      </c>
      <c r="I94" s="8"/>
      <c r="J94" s="39">
        <f>Tabla136[[#This Row],[PRECIO UNITARIO ESTIMADO]]*Tabla136[[#This Row],[CANTIDAD TOTAL]]</f>
        <v>0</v>
      </c>
      <c r="K94" s="8"/>
      <c r="L94" s="6"/>
      <c r="M94" s="6"/>
      <c r="N94" s="8"/>
      <c r="O94" s="6"/>
      <c r="T94" s="4"/>
      <c r="W94" s="11"/>
    </row>
    <row r="95" spans="1:23" x14ac:dyDescent="0.25">
      <c r="A95" s="31" t="s">
        <v>640</v>
      </c>
      <c r="B95" s="6" t="s">
        <v>488</v>
      </c>
      <c r="C95" s="60" t="s">
        <v>373</v>
      </c>
      <c r="D95" s="109">
        <v>1</v>
      </c>
      <c r="E95" s="109">
        <v>1</v>
      </c>
      <c r="F95" s="109">
        <v>1</v>
      </c>
      <c r="G95" s="109">
        <v>1</v>
      </c>
      <c r="H95" s="7">
        <f t="shared" si="2"/>
        <v>4</v>
      </c>
      <c r="I95" s="8"/>
      <c r="J95" s="39">
        <f>Tabla136[[#This Row],[PRECIO UNITARIO ESTIMADO]]*Tabla136[[#This Row],[CANTIDAD TOTAL]]</f>
        <v>0</v>
      </c>
      <c r="K95" s="8"/>
      <c r="L95" s="6"/>
      <c r="M95" s="6"/>
      <c r="N95" s="8"/>
      <c r="O95" s="6"/>
      <c r="T95" s="4" t="s">
        <v>102</v>
      </c>
      <c r="W95" s="11"/>
    </row>
    <row r="96" spans="1:23" x14ac:dyDescent="0.25">
      <c r="A96" s="31" t="s">
        <v>641</v>
      </c>
      <c r="B96" s="6" t="s">
        <v>490</v>
      </c>
      <c r="C96" s="60" t="s">
        <v>373</v>
      </c>
      <c r="D96" s="112">
        <v>9</v>
      </c>
      <c r="E96" s="109"/>
      <c r="F96" s="109"/>
      <c r="G96" s="109"/>
      <c r="H96" s="7">
        <f t="shared" si="2"/>
        <v>9</v>
      </c>
      <c r="I96" s="8"/>
      <c r="J96" s="39">
        <f>Tabla136[[#This Row],[PRECIO UNITARIO ESTIMADO]]*Tabla136[[#This Row],[CANTIDAD TOTAL]]</f>
        <v>0</v>
      </c>
      <c r="K96" s="8"/>
      <c r="L96" s="6"/>
      <c r="M96" s="6"/>
      <c r="N96" s="8"/>
      <c r="O96" s="6"/>
      <c r="T96" s="4" t="s">
        <v>103</v>
      </c>
      <c r="W96" s="11"/>
    </row>
    <row r="97" spans="1:23" x14ac:dyDescent="0.25">
      <c r="A97" s="31" t="s">
        <v>642</v>
      </c>
      <c r="B97" s="6" t="s">
        <v>492</v>
      </c>
      <c r="C97" s="60" t="s">
        <v>373</v>
      </c>
      <c r="D97" s="112">
        <v>10</v>
      </c>
      <c r="E97" s="112">
        <v>10</v>
      </c>
      <c r="F97" s="112">
        <v>10</v>
      </c>
      <c r="G97" s="112">
        <v>10</v>
      </c>
      <c r="H97" s="7">
        <f t="shared" si="2"/>
        <v>40</v>
      </c>
      <c r="I97" s="8"/>
      <c r="J97" s="39">
        <f>Tabla136[[#This Row],[PRECIO UNITARIO ESTIMADO]]*Tabla136[[#This Row],[CANTIDAD TOTAL]]</f>
        <v>0</v>
      </c>
      <c r="K97" s="8"/>
      <c r="L97" s="6"/>
      <c r="M97" s="6"/>
      <c r="N97" s="8"/>
      <c r="O97" s="6"/>
      <c r="T97" s="4" t="s">
        <v>104</v>
      </c>
      <c r="W97" s="11"/>
    </row>
    <row r="98" spans="1:23" x14ac:dyDescent="0.25">
      <c r="A98" s="31" t="s">
        <v>643</v>
      </c>
      <c r="B98" s="6" t="s">
        <v>494</v>
      </c>
      <c r="C98" s="60" t="s">
        <v>373</v>
      </c>
      <c r="D98" s="109">
        <v>1</v>
      </c>
      <c r="E98" s="109">
        <v>1</v>
      </c>
      <c r="F98" s="109"/>
      <c r="G98" s="109"/>
      <c r="H98" s="7">
        <f t="shared" si="2"/>
        <v>2</v>
      </c>
      <c r="I98" s="8"/>
      <c r="J98" s="39">
        <f>Tabla136[[#This Row],[PRECIO UNITARIO ESTIMADO]]*Tabla136[[#This Row],[CANTIDAD TOTAL]]</f>
        <v>0</v>
      </c>
      <c r="K98" s="8"/>
      <c r="L98" s="6"/>
      <c r="M98" s="6"/>
      <c r="N98" s="8"/>
      <c r="O98" s="6"/>
      <c r="T98" s="4" t="s">
        <v>105</v>
      </c>
      <c r="W98" s="11"/>
    </row>
    <row r="99" spans="1:23" x14ac:dyDescent="0.25">
      <c r="A99" s="31" t="s">
        <v>644</v>
      </c>
      <c r="B99" s="6" t="s">
        <v>496</v>
      </c>
      <c r="C99" s="60" t="s">
        <v>373</v>
      </c>
      <c r="D99" s="109">
        <v>1</v>
      </c>
      <c r="E99" s="109">
        <v>1</v>
      </c>
      <c r="F99" s="109">
        <v>1</v>
      </c>
      <c r="G99" s="109">
        <v>1</v>
      </c>
      <c r="H99" s="7">
        <f t="shared" si="2"/>
        <v>4</v>
      </c>
      <c r="I99" s="8"/>
      <c r="J99" s="39">
        <f>Tabla136[[#This Row],[PRECIO UNITARIO ESTIMADO]]*Tabla136[[#This Row],[CANTIDAD TOTAL]]</f>
        <v>0</v>
      </c>
      <c r="K99" s="8"/>
      <c r="L99" s="6"/>
      <c r="M99" s="6"/>
      <c r="N99" s="8"/>
      <c r="O99" s="6"/>
      <c r="T99" s="4" t="s">
        <v>106</v>
      </c>
      <c r="W99" s="11"/>
    </row>
    <row r="100" spans="1:23" x14ac:dyDescent="0.25">
      <c r="A100" s="31" t="s">
        <v>645</v>
      </c>
      <c r="B100" s="6" t="s">
        <v>498</v>
      </c>
      <c r="C100" s="60" t="s">
        <v>373</v>
      </c>
      <c r="D100" s="112">
        <v>2</v>
      </c>
      <c r="E100" s="112">
        <v>2</v>
      </c>
      <c r="F100" s="112">
        <v>2</v>
      </c>
      <c r="G100" s="112">
        <v>2</v>
      </c>
      <c r="H100" s="7">
        <f t="shared" si="2"/>
        <v>8</v>
      </c>
      <c r="I100" s="8"/>
      <c r="J100" s="39">
        <f>Tabla136[[#This Row],[PRECIO UNITARIO ESTIMADO]]*Tabla136[[#This Row],[CANTIDAD TOTAL]]</f>
        <v>0</v>
      </c>
      <c r="K100" s="8"/>
      <c r="L100" s="6"/>
      <c r="M100" s="6"/>
      <c r="N100" s="8"/>
      <c r="O100" s="6"/>
      <c r="T100" s="4" t="s">
        <v>107</v>
      </c>
      <c r="W100" s="11"/>
    </row>
    <row r="101" spans="1:23" x14ac:dyDescent="0.25">
      <c r="A101" s="31" t="s">
        <v>646</v>
      </c>
      <c r="B101" s="6" t="s">
        <v>500</v>
      </c>
      <c r="C101" s="60" t="s">
        <v>373</v>
      </c>
      <c r="D101" s="112">
        <v>39</v>
      </c>
      <c r="E101" s="112">
        <v>39</v>
      </c>
      <c r="F101" s="112">
        <v>39</v>
      </c>
      <c r="G101" s="112">
        <v>39</v>
      </c>
      <c r="H101" s="7">
        <f t="shared" si="2"/>
        <v>156</v>
      </c>
      <c r="I101" s="8"/>
      <c r="J101" s="39">
        <f>Tabla136[[#This Row],[PRECIO UNITARIO ESTIMADO]]*Tabla136[[#This Row],[CANTIDAD TOTAL]]</f>
        <v>0</v>
      </c>
      <c r="K101" s="8"/>
      <c r="L101" s="6"/>
      <c r="M101" s="6"/>
      <c r="N101" s="8"/>
      <c r="O101" s="6"/>
      <c r="T101" s="4" t="s">
        <v>108</v>
      </c>
      <c r="W101" s="11"/>
    </row>
    <row r="102" spans="1:23" x14ac:dyDescent="0.25">
      <c r="A102" s="31" t="s">
        <v>647</v>
      </c>
      <c r="B102" s="6" t="s">
        <v>502</v>
      </c>
      <c r="C102" s="60" t="s">
        <v>373</v>
      </c>
      <c r="D102" s="109"/>
      <c r="E102" s="109"/>
      <c r="F102" s="109"/>
      <c r="G102" s="109"/>
      <c r="H102" s="7">
        <f t="shared" si="2"/>
        <v>0</v>
      </c>
      <c r="I102" s="8"/>
      <c r="J102" s="39">
        <f>Tabla136[[#This Row],[PRECIO UNITARIO ESTIMADO]]*Tabla136[[#This Row],[CANTIDAD TOTAL]]</f>
        <v>0</v>
      </c>
      <c r="K102" s="8"/>
      <c r="L102" s="6"/>
      <c r="M102" s="6"/>
      <c r="N102" s="8"/>
      <c r="O102" s="6"/>
      <c r="T102" s="4" t="s">
        <v>109</v>
      </c>
      <c r="W102" s="11"/>
    </row>
    <row r="103" spans="1:23" x14ac:dyDescent="0.25">
      <c r="A103" s="6" t="s">
        <v>201</v>
      </c>
      <c r="B103" s="6" t="s">
        <v>503</v>
      </c>
      <c r="C103" s="60" t="s">
        <v>373</v>
      </c>
      <c r="D103" s="109"/>
      <c r="E103" s="109"/>
      <c r="F103" s="109"/>
      <c r="G103" s="109"/>
      <c r="H103" s="7">
        <f t="shared" si="2"/>
        <v>0</v>
      </c>
      <c r="I103" s="8"/>
      <c r="J103" s="39">
        <f>Tabla136[[#This Row],[PRECIO UNITARIO ESTIMADO]]*Tabla136[[#This Row],[CANTIDAD TOTAL]]</f>
        <v>0</v>
      </c>
      <c r="K103" s="8"/>
      <c r="L103" s="6"/>
      <c r="M103" s="6"/>
      <c r="N103" s="8"/>
      <c r="O103" s="6"/>
      <c r="T103" s="4" t="s">
        <v>110</v>
      </c>
      <c r="W103" s="11"/>
    </row>
    <row r="104" spans="1:23" x14ac:dyDescent="0.25">
      <c r="A104" s="6" t="s">
        <v>504</v>
      </c>
      <c r="B104" s="6" t="s">
        <v>505</v>
      </c>
      <c r="C104" s="58" t="s">
        <v>379</v>
      </c>
      <c r="D104" s="109"/>
      <c r="E104" s="109"/>
      <c r="F104" s="109"/>
      <c r="G104" s="109"/>
      <c r="H104" s="7">
        <f t="shared" si="2"/>
        <v>0</v>
      </c>
      <c r="I104" s="8"/>
      <c r="J104" s="39">
        <f>Tabla136[[#This Row],[PRECIO UNITARIO ESTIMADO]]*Tabla136[[#This Row],[CANTIDAD TOTAL]]</f>
        <v>0</v>
      </c>
      <c r="K104" s="8"/>
      <c r="L104" s="6"/>
      <c r="M104" s="6"/>
      <c r="N104" s="8"/>
      <c r="O104" s="6"/>
      <c r="T104" s="4" t="s">
        <v>111</v>
      </c>
      <c r="W104" s="11"/>
    </row>
    <row r="105" spans="1:23" x14ac:dyDescent="0.25">
      <c r="A105" s="6" t="s">
        <v>506</v>
      </c>
      <c r="B105" s="6" t="s">
        <v>507</v>
      </c>
      <c r="C105" s="58" t="s">
        <v>379</v>
      </c>
      <c r="D105" s="109"/>
      <c r="E105" s="109"/>
      <c r="F105" s="109"/>
      <c r="G105" s="109"/>
      <c r="H105" s="7">
        <f t="shared" si="2"/>
        <v>0</v>
      </c>
      <c r="I105" s="8"/>
      <c r="J105" s="39">
        <f>Tabla136[[#This Row],[PRECIO UNITARIO ESTIMADO]]*Tabla136[[#This Row],[CANTIDAD TOTAL]]</f>
        <v>0</v>
      </c>
      <c r="K105" s="8"/>
      <c r="L105" s="6"/>
      <c r="M105" s="6"/>
      <c r="N105" s="8"/>
      <c r="O105" s="6"/>
      <c r="T105" s="4" t="s">
        <v>112</v>
      </c>
      <c r="W105" s="11"/>
    </row>
    <row r="106" spans="1:23" x14ac:dyDescent="0.25">
      <c r="A106" s="6" t="s">
        <v>508</v>
      </c>
      <c r="B106" s="6" t="s">
        <v>509</v>
      </c>
      <c r="C106" s="58" t="s">
        <v>513</v>
      </c>
      <c r="D106" s="109"/>
      <c r="E106" s="109"/>
      <c r="F106" s="109"/>
      <c r="G106" s="109"/>
      <c r="H106" s="7">
        <f t="shared" si="2"/>
        <v>0</v>
      </c>
      <c r="I106" s="8"/>
      <c r="J106" s="39">
        <f>Tabla136[[#This Row],[PRECIO UNITARIO ESTIMADO]]*Tabla136[[#This Row],[CANTIDAD TOTAL]]</f>
        <v>0</v>
      </c>
      <c r="K106" s="8"/>
      <c r="L106" s="6"/>
      <c r="M106" s="6"/>
      <c r="N106" s="8"/>
      <c r="O106" s="6"/>
      <c r="T106" s="4" t="s">
        <v>113</v>
      </c>
      <c r="W106" s="11"/>
    </row>
    <row r="107" spans="1:23" x14ac:dyDescent="0.25">
      <c r="A107" s="6" t="s">
        <v>511</v>
      </c>
      <c r="B107" s="6" t="s">
        <v>512</v>
      </c>
      <c r="C107" s="58" t="s">
        <v>513</v>
      </c>
      <c r="D107" s="110">
        <v>6</v>
      </c>
      <c r="E107" s="110">
        <v>6</v>
      </c>
      <c r="F107" s="110">
        <v>6</v>
      </c>
      <c r="G107" s="110">
        <v>6</v>
      </c>
      <c r="H107" s="7">
        <f t="shared" ref="H107:H138" si="3">D107+E107+F107+G107</f>
        <v>24</v>
      </c>
      <c r="I107" s="8"/>
      <c r="J107" s="39">
        <f>Tabla136[[#This Row],[PRECIO UNITARIO ESTIMADO]]*Tabla136[[#This Row],[CANTIDAD TOTAL]]</f>
        <v>0</v>
      </c>
      <c r="K107" s="8"/>
      <c r="L107" s="6"/>
      <c r="M107" s="6"/>
      <c r="N107" s="8"/>
      <c r="O107" s="6"/>
      <c r="T107" s="4" t="s">
        <v>114</v>
      </c>
      <c r="W107" s="11"/>
    </row>
    <row r="108" spans="1:23" x14ac:dyDescent="0.25">
      <c r="A108" s="6" t="s">
        <v>514</v>
      </c>
      <c r="B108" s="6" t="s">
        <v>515</v>
      </c>
      <c r="C108" s="58" t="s">
        <v>513</v>
      </c>
      <c r="D108" s="109"/>
      <c r="E108" s="109"/>
      <c r="F108" s="109"/>
      <c r="G108" s="109"/>
      <c r="H108" s="7">
        <f t="shared" si="3"/>
        <v>0</v>
      </c>
      <c r="I108" s="8"/>
      <c r="J108" s="39">
        <f>Tabla136[[#This Row],[PRECIO UNITARIO ESTIMADO]]*Tabla136[[#This Row],[CANTIDAD TOTAL]]</f>
        <v>0</v>
      </c>
      <c r="K108" s="8"/>
      <c r="L108" s="6"/>
      <c r="M108" s="6"/>
      <c r="N108" s="8"/>
      <c r="O108" s="6"/>
      <c r="T108" s="4" t="s">
        <v>115</v>
      </c>
      <c r="W108" s="11"/>
    </row>
    <row r="109" spans="1:23" x14ac:dyDescent="0.25">
      <c r="A109" s="6" t="s">
        <v>516</v>
      </c>
      <c r="B109" s="6" t="s">
        <v>517</v>
      </c>
      <c r="C109" s="58" t="s">
        <v>513</v>
      </c>
      <c r="D109" s="109"/>
      <c r="E109" s="109"/>
      <c r="F109" s="109"/>
      <c r="G109" s="109"/>
      <c r="H109" s="7">
        <f t="shared" si="3"/>
        <v>0</v>
      </c>
      <c r="I109" s="8"/>
      <c r="J109" s="39">
        <f>Tabla136[[#This Row],[PRECIO UNITARIO ESTIMADO]]*Tabla136[[#This Row],[CANTIDAD TOTAL]]</f>
        <v>0</v>
      </c>
      <c r="K109" s="8"/>
      <c r="L109" s="6"/>
      <c r="M109" s="6"/>
      <c r="N109" s="8"/>
      <c r="O109" s="6"/>
      <c r="T109" s="4" t="s">
        <v>116</v>
      </c>
      <c r="W109" s="11"/>
    </row>
    <row r="110" spans="1:23" x14ac:dyDescent="0.25">
      <c r="A110" s="6" t="s">
        <v>518</v>
      </c>
      <c r="B110" s="6" t="s">
        <v>519</v>
      </c>
      <c r="C110" s="58" t="s">
        <v>379</v>
      </c>
      <c r="D110" s="109"/>
      <c r="E110" s="109"/>
      <c r="F110" s="109"/>
      <c r="G110" s="109"/>
      <c r="H110" s="7">
        <f t="shared" si="3"/>
        <v>0</v>
      </c>
      <c r="I110" s="8"/>
      <c r="J110" s="39">
        <f>Tabla136[[#This Row],[PRECIO UNITARIO ESTIMADO]]*Tabla136[[#This Row],[CANTIDAD TOTAL]]</f>
        <v>0</v>
      </c>
      <c r="K110" s="8"/>
      <c r="L110" s="6"/>
      <c r="M110" s="6"/>
      <c r="N110" s="8"/>
      <c r="O110" s="6"/>
      <c r="T110" s="4" t="s">
        <v>117</v>
      </c>
      <c r="W110" s="11"/>
    </row>
    <row r="111" spans="1:23" x14ac:dyDescent="0.25">
      <c r="A111" s="6" t="s">
        <v>520</v>
      </c>
      <c r="B111" s="6" t="s">
        <v>521</v>
      </c>
      <c r="C111" s="58" t="s">
        <v>379</v>
      </c>
      <c r="D111" s="109"/>
      <c r="E111" s="109"/>
      <c r="F111" s="109"/>
      <c r="G111" s="109"/>
      <c r="H111" s="7">
        <f t="shared" si="3"/>
        <v>0</v>
      </c>
      <c r="I111" s="8"/>
      <c r="J111" s="39">
        <f>Tabla136[[#This Row],[PRECIO UNITARIO ESTIMADO]]*Tabla136[[#This Row],[CANTIDAD TOTAL]]</f>
        <v>0</v>
      </c>
      <c r="K111" s="8"/>
      <c r="L111" s="6"/>
      <c r="M111" s="6"/>
      <c r="N111" s="8"/>
      <c r="O111" s="6"/>
      <c r="T111" s="4" t="s">
        <v>118</v>
      </c>
      <c r="W111" s="11"/>
    </row>
    <row r="112" spans="1:23" x14ac:dyDescent="0.25">
      <c r="A112" s="6" t="s">
        <v>522</v>
      </c>
      <c r="B112" s="6" t="s">
        <v>523</v>
      </c>
      <c r="C112" s="58" t="s">
        <v>379</v>
      </c>
      <c r="D112" s="109"/>
      <c r="E112" s="109"/>
      <c r="F112" s="109"/>
      <c r="G112" s="109"/>
      <c r="H112" s="7">
        <f t="shared" si="3"/>
        <v>0</v>
      </c>
      <c r="I112" s="8"/>
      <c r="J112" s="39">
        <f>Tabla136[[#This Row],[PRECIO UNITARIO ESTIMADO]]*Tabla136[[#This Row],[CANTIDAD TOTAL]]</f>
        <v>0</v>
      </c>
      <c r="K112" s="8"/>
      <c r="L112" s="6"/>
      <c r="M112" s="6"/>
      <c r="N112" s="8"/>
      <c r="O112" s="6"/>
      <c r="T112" s="4" t="s">
        <v>119</v>
      </c>
      <c r="W112" s="11"/>
    </row>
    <row r="113" spans="1:23" x14ac:dyDescent="0.25">
      <c r="A113" s="6" t="s">
        <v>524</v>
      </c>
      <c r="B113" s="6" t="s">
        <v>525</v>
      </c>
      <c r="C113" s="58" t="s">
        <v>379</v>
      </c>
      <c r="D113" s="109"/>
      <c r="E113" s="109"/>
      <c r="F113" s="109"/>
      <c r="G113" s="109"/>
      <c r="H113" s="7">
        <f t="shared" si="3"/>
        <v>0</v>
      </c>
      <c r="I113" s="8"/>
      <c r="J113" s="39">
        <f>Tabla136[[#This Row],[PRECIO UNITARIO ESTIMADO]]*Tabla136[[#This Row],[CANTIDAD TOTAL]]</f>
        <v>0</v>
      </c>
      <c r="K113" s="8"/>
      <c r="L113" s="6"/>
      <c r="M113" s="6"/>
      <c r="N113" s="8"/>
      <c r="O113" s="6"/>
      <c r="T113" s="4" t="s">
        <v>120</v>
      </c>
      <c r="W113" s="11"/>
    </row>
    <row r="114" spans="1:23" x14ac:dyDescent="0.25">
      <c r="A114" s="6" t="s">
        <v>526</v>
      </c>
      <c r="B114" s="6" t="s">
        <v>527</v>
      </c>
      <c r="C114" s="58" t="s">
        <v>379</v>
      </c>
      <c r="D114" s="109"/>
      <c r="E114" s="109"/>
      <c r="F114" s="109"/>
      <c r="G114" s="109"/>
      <c r="H114" s="7">
        <f t="shared" si="3"/>
        <v>0</v>
      </c>
      <c r="I114" s="8"/>
      <c r="J114" s="39">
        <f>Tabla136[[#This Row],[PRECIO UNITARIO ESTIMADO]]*Tabla136[[#This Row],[CANTIDAD TOTAL]]</f>
        <v>0</v>
      </c>
      <c r="K114" s="8"/>
      <c r="L114" s="6"/>
      <c r="M114" s="6"/>
      <c r="N114" s="8"/>
      <c r="O114" s="6"/>
      <c r="T114" s="4" t="s">
        <v>121</v>
      </c>
      <c r="W114" s="11"/>
    </row>
    <row r="115" spans="1:23" x14ac:dyDescent="0.25">
      <c r="A115" s="6" t="s">
        <v>528</v>
      </c>
      <c r="B115" s="6" t="s">
        <v>529</v>
      </c>
      <c r="C115" s="58" t="s">
        <v>379</v>
      </c>
      <c r="D115" s="109"/>
      <c r="E115" s="109"/>
      <c r="F115" s="109"/>
      <c r="G115" s="109"/>
      <c r="H115" s="7">
        <f t="shared" si="3"/>
        <v>0</v>
      </c>
      <c r="I115" s="8"/>
      <c r="J115" s="39">
        <f>Tabla136[[#This Row],[PRECIO UNITARIO ESTIMADO]]*Tabla136[[#This Row],[CANTIDAD TOTAL]]</f>
        <v>0</v>
      </c>
      <c r="K115" s="8"/>
      <c r="L115" s="6"/>
      <c r="M115" s="6"/>
      <c r="N115" s="8"/>
      <c r="O115" s="6"/>
      <c r="T115" s="4"/>
      <c r="W115" s="11"/>
    </row>
    <row r="116" spans="1:23" x14ac:dyDescent="0.25">
      <c r="A116" s="6" t="s">
        <v>530</v>
      </c>
      <c r="B116" s="6" t="s">
        <v>531</v>
      </c>
      <c r="C116" s="58" t="s">
        <v>379</v>
      </c>
      <c r="D116" s="109"/>
      <c r="E116" s="109"/>
      <c r="F116" s="109"/>
      <c r="G116" s="109"/>
      <c r="H116" s="7">
        <f t="shared" si="3"/>
        <v>0</v>
      </c>
      <c r="I116" s="8"/>
      <c r="J116" s="39">
        <f>Tabla136[[#This Row],[PRECIO UNITARIO ESTIMADO]]*Tabla136[[#This Row],[CANTIDAD TOTAL]]</f>
        <v>0</v>
      </c>
      <c r="K116" s="8"/>
      <c r="L116" s="6"/>
      <c r="M116" s="6"/>
      <c r="N116" s="8"/>
      <c r="O116" s="6"/>
      <c r="T116" s="4"/>
      <c r="W116" s="11"/>
    </row>
    <row r="117" spans="1:23" x14ac:dyDescent="0.25">
      <c r="A117" s="6" t="s">
        <v>532</v>
      </c>
      <c r="B117" s="6" t="s">
        <v>533</v>
      </c>
      <c r="C117" s="58" t="s">
        <v>379</v>
      </c>
      <c r="D117" s="109"/>
      <c r="E117" s="109"/>
      <c r="F117" s="109"/>
      <c r="G117" s="109"/>
      <c r="H117" s="7">
        <f t="shared" si="3"/>
        <v>0</v>
      </c>
      <c r="I117" s="8"/>
      <c r="J117" s="39">
        <f>Tabla136[[#This Row],[PRECIO UNITARIO ESTIMADO]]*Tabla136[[#This Row],[CANTIDAD TOTAL]]</f>
        <v>0</v>
      </c>
      <c r="K117" s="8"/>
      <c r="L117" s="6"/>
      <c r="M117" s="6"/>
      <c r="N117" s="8"/>
      <c r="O117" s="6"/>
      <c r="T117" s="4"/>
      <c r="W117" s="11"/>
    </row>
    <row r="118" spans="1:23" x14ac:dyDescent="0.25">
      <c r="A118" s="6" t="s">
        <v>534</v>
      </c>
      <c r="B118" s="6" t="s">
        <v>535</v>
      </c>
      <c r="C118" s="58" t="s">
        <v>379</v>
      </c>
      <c r="D118" s="109"/>
      <c r="E118" s="109"/>
      <c r="F118" s="109"/>
      <c r="G118" s="109"/>
      <c r="H118" s="7">
        <f t="shared" si="3"/>
        <v>0</v>
      </c>
      <c r="I118" s="8"/>
      <c r="J118" s="39">
        <f>Tabla136[[#This Row],[PRECIO UNITARIO ESTIMADO]]*Tabla136[[#This Row],[CANTIDAD TOTAL]]</f>
        <v>0</v>
      </c>
      <c r="K118" s="8"/>
      <c r="L118" s="6"/>
      <c r="M118" s="6"/>
      <c r="N118" s="8"/>
      <c r="O118" s="6"/>
      <c r="T118" s="4" t="s">
        <v>122</v>
      </c>
    </row>
    <row r="119" spans="1:23" x14ac:dyDescent="0.25">
      <c r="A119" s="6" t="s">
        <v>536</v>
      </c>
      <c r="B119" s="6" t="s">
        <v>537</v>
      </c>
      <c r="C119" s="58" t="s">
        <v>379</v>
      </c>
      <c r="D119" s="109"/>
      <c r="E119" s="109"/>
      <c r="F119" s="109"/>
      <c r="G119" s="109"/>
      <c r="H119" s="7">
        <f t="shared" si="3"/>
        <v>0</v>
      </c>
      <c r="I119" s="8"/>
      <c r="J119" s="39">
        <f>Tabla136[[#This Row],[PRECIO UNITARIO ESTIMADO]]*Tabla136[[#This Row],[CANTIDAD TOTAL]]</f>
        <v>0</v>
      </c>
      <c r="K119" s="8"/>
      <c r="L119" s="6"/>
      <c r="M119" s="6"/>
      <c r="N119" s="8"/>
      <c r="O119" s="6"/>
      <c r="T119" s="4" t="s">
        <v>123</v>
      </c>
    </row>
    <row r="120" spans="1:23" x14ac:dyDescent="0.25">
      <c r="A120" s="6" t="s">
        <v>538</v>
      </c>
      <c r="B120" s="6" t="s">
        <v>539</v>
      </c>
      <c r="C120" s="58" t="s">
        <v>379</v>
      </c>
      <c r="D120" s="109"/>
      <c r="E120" s="109"/>
      <c r="F120" s="109"/>
      <c r="G120" s="109"/>
      <c r="H120" s="7">
        <f t="shared" si="3"/>
        <v>0</v>
      </c>
      <c r="I120" s="8"/>
      <c r="J120" s="39">
        <f>Tabla136[[#This Row],[PRECIO UNITARIO ESTIMADO]]*Tabla136[[#This Row],[CANTIDAD TOTAL]]</f>
        <v>0</v>
      </c>
      <c r="K120" s="8"/>
      <c r="L120" s="6"/>
      <c r="M120" s="6"/>
      <c r="N120" s="8"/>
      <c r="O120" s="6"/>
      <c r="T120" s="4" t="s">
        <v>124</v>
      </c>
    </row>
    <row r="121" spans="1:23" x14ac:dyDescent="0.25">
      <c r="A121" s="6" t="s">
        <v>540</v>
      </c>
      <c r="B121" s="6" t="s">
        <v>541</v>
      </c>
      <c r="C121" s="58" t="s">
        <v>379</v>
      </c>
      <c r="D121" s="109"/>
      <c r="E121" s="109"/>
      <c r="F121" s="109"/>
      <c r="G121" s="109"/>
      <c r="H121" s="7">
        <f t="shared" si="3"/>
        <v>0</v>
      </c>
      <c r="I121" s="8"/>
      <c r="J121" s="39">
        <f>Tabla136[[#This Row],[PRECIO UNITARIO ESTIMADO]]*Tabla136[[#This Row],[CANTIDAD TOTAL]]</f>
        <v>0</v>
      </c>
      <c r="K121" s="8"/>
      <c r="L121" s="6"/>
      <c r="M121" s="6"/>
      <c r="N121" s="8"/>
      <c r="O121" s="6"/>
      <c r="T121" s="4"/>
    </row>
    <row r="122" spans="1:23" x14ac:dyDescent="0.25">
      <c r="A122" s="6" t="s">
        <v>542</v>
      </c>
      <c r="B122" s="6" t="s">
        <v>543</v>
      </c>
      <c r="C122" s="58" t="s">
        <v>379</v>
      </c>
      <c r="D122" s="109"/>
      <c r="E122" s="109"/>
      <c r="F122" s="109"/>
      <c r="G122" s="109"/>
      <c r="H122" s="7">
        <f t="shared" si="3"/>
        <v>0</v>
      </c>
      <c r="I122" s="8"/>
      <c r="J122" s="39">
        <f>Tabla136[[#This Row],[PRECIO UNITARIO ESTIMADO]]*Tabla136[[#This Row],[CANTIDAD TOTAL]]</f>
        <v>0</v>
      </c>
      <c r="K122" s="8"/>
      <c r="L122" s="6"/>
      <c r="M122" s="6"/>
      <c r="N122" s="8"/>
      <c r="O122" s="6"/>
      <c r="T122" s="4"/>
    </row>
    <row r="123" spans="1:23" x14ac:dyDescent="0.25">
      <c r="A123" s="6" t="s">
        <v>544</v>
      </c>
      <c r="B123" s="6" t="s">
        <v>545</v>
      </c>
      <c r="C123" s="58" t="s">
        <v>379</v>
      </c>
      <c r="D123" s="109"/>
      <c r="E123" s="109"/>
      <c r="F123" s="109"/>
      <c r="G123" s="109"/>
      <c r="H123" s="7">
        <f t="shared" si="3"/>
        <v>0</v>
      </c>
      <c r="I123" s="8"/>
      <c r="J123" s="39">
        <f>Tabla136[[#This Row],[PRECIO UNITARIO ESTIMADO]]*Tabla136[[#This Row],[CANTIDAD TOTAL]]</f>
        <v>0</v>
      </c>
      <c r="K123" s="8"/>
      <c r="L123" s="6"/>
      <c r="M123" s="6"/>
      <c r="N123" s="8"/>
      <c r="O123" s="6"/>
      <c r="T123" s="4" t="s">
        <v>125</v>
      </c>
    </row>
    <row r="124" spans="1:23" x14ac:dyDescent="0.25">
      <c r="A124" s="6" t="s">
        <v>546</v>
      </c>
      <c r="B124" s="6" t="s">
        <v>547</v>
      </c>
      <c r="C124" s="58" t="s">
        <v>379</v>
      </c>
      <c r="D124" s="109"/>
      <c r="E124" s="109"/>
      <c r="F124" s="109"/>
      <c r="G124" s="109"/>
      <c r="H124" s="7">
        <f t="shared" si="3"/>
        <v>0</v>
      </c>
      <c r="I124" s="8"/>
      <c r="J124" s="39">
        <f>Tabla136[[#This Row],[PRECIO UNITARIO ESTIMADO]]*Tabla136[[#This Row],[CANTIDAD TOTAL]]</f>
        <v>0</v>
      </c>
      <c r="K124" s="8"/>
      <c r="L124" s="6"/>
      <c r="M124" s="6"/>
      <c r="N124" s="8"/>
      <c r="O124" s="6"/>
      <c r="T124" s="4"/>
    </row>
    <row r="125" spans="1:23" x14ac:dyDescent="0.25">
      <c r="A125" s="6" t="s">
        <v>548</v>
      </c>
      <c r="B125" s="6" t="s">
        <v>549</v>
      </c>
      <c r="C125" s="58" t="s">
        <v>379</v>
      </c>
      <c r="D125" s="109"/>
      <c r="E125" s="109"/>
      <c r="F125" s="109"/>
      <c r="G125" s="109"/>
      <c r="H125" s="7">
        <f t="shared" si="3"/>
        <v>0</v>
      </c>
      <c r="I125" s="8"/>
      <c r="J125" s="39">
        <f>Tabla136[[#This Row],[PRECIO UNITARIO ESTIMADO]]*Tabla136[[#This Row],[CANTIDAD TOTAL]]</f>
        <v>0</v>
      </c>
      <c r="K125" s="8"/>
      <c r="L125" s="6"/>
      <c r="M125" s="6"/>
      <c r="N125" s="8"/>
      <c r="O125" s="6"/>
      <c r="T125" s="4" t="s">
        <v>126</v>
      </c>
    </row>
    <row r="126" spans="1:23" x14ac:dyDescent="0.25">
      <c r="A126" s="6" t="s">
        <v>550</v>
      </c>
      <c r="B126" s="6" t="s">
        <v>551</v>
      </c>
      <c r="C126" s="58" t="s">
        <v>379</v>
      </c>
      <c r="D126" s="109"/>
      <c r="E126" s="109"/>
      <c r="F126" s="109"/>
      <c r="G126" s="109"/>
      <c r="H126" s="7">
        <f t="shared" si="3"/>
        <v>0</v>
      </c>
      <c r="I126" s="8"/>
      <c r="J126" s="39">
        <f>Tabla136[[#This Row],[PRECIO UNITARIO ESTIMADO]]*Tabla136[[#This Row],[CANTIDAD TOTAL]]</f>
        <v>0</v>
      </c>
      <c r="K126" s="8"/>
      <c r="L126" s="6"/>
      <c r="M126" s="6"/>
      <c r="N126" s="8"/>
      <c r="O126" s="6"/>
      <c r="T126" s="4" t="s">
        <v>127</v>
      </c>
    </row>
    <row r="127" spans="1:23" x14ac:dyDescent="0.25">
      <c r="A127" s="6" t="s">
        <v>552</v>
      </c>
      <c r="B127" s="6" t="s">
        <v>553</v>
      </c>
      <c r="C127" s="60" t="s">
        <v>659</v>
      </c>
      <c r="D127" s="112">
        <v>5</v>
      </c>
      <c r="E127" s="112">
        <v>5</v>
      </c>
      <c r="F127" s="112">
        <v>5</v>
      </c>
      <c r="G127" s="112">
        <v>5</v>
      </c>
      <c r="H127" s="7">
        <f t="shared" si="3"/>
        <v>20</v>
      </c>
      <c r="I127" s="8"/>
      <c r="J127" s="39">
        <f>Tabla136[[#This Row],[PRECIO UNITARIO ESTIMADO]]*Tabla136[[#This Row],[CANTIDAD TOTAL]]</f>
        <v>0</v>
      </c>
      <c r="K127" s="8"/>
      <c r="L127" s="6"/>
      <c r="M127" s="6"/>
      <c r="N127" s="8"/>
      <c r="O127" s="6"/>
      <c r="T127" s="4" t="s">
        <v>128</v>
      </c>
    </row>
    <row r="128" spans="1:23" x14ac:dyDescent="0.25">
      <c r="A128" s="6" t="s">
        <v>554</v>
      </c>
      <c r="B128" s="6" t="s">
        <v>555</v>
      </c>
      <c r="C128" s="58" t="s">
        <v>379</v>
      </c>
      <c r="D128" s="109"/>
      <c r="E128" s="109"/>
      <c r="F128" s="109"/>
      <c r="G128" s="109"/>
      <c r="H128" s="7">
        <f t="shared" si="3"/>
        <v>0</v>
      </c>
      <c r="I128" s="8"/>
      <c r="J128" s="39">
        <f>Tabla136[[#This Row],[PRECIO UNITARIO ESTIMADO]]*Tabla136[[#This Row],[CANTIDAD TOTAL]]</f>
        <v>0</v>
      </c>
      <c r="K128" s="8"/>
      <c r="L128" s="6"/>
      <c r="M128" s="6"/>
      <c r="N128" s="8"/>
      <c r="O128" s="6"/>
      <c r="T128" s="4" t="s">
        <v>129</v>
      </c>
    </row>
    <row r="129" spans="1:20" x14ac:dyDescent="0.25">
      <c r="A129" s="29" t="s">
        <v>556</v>
      </c>
      <c r="B129" s="29" t="s">
        <v>557</v>
      </c>
      <c r="C129" s="58" t="s">
        <v>379</v>
      </c>
      <c r="D129" s="109"/>
      <c r="E129" s="109"/>
      <c r="F129" s="109"/>
      <c r="G129" s="109"/>
      <c r="H129" s="7">
        <f t="shared" si="3"/>
        <v>0</v>
      </c>
      <c r="I129" s="30"/>
      <c r="J129" s="39">
        <f>Tabla136[[#This Row],[PRECIO UNITARIO ESTIMADO]]*Tabla136[[#This Row],[CANTIDAD TOTAL]]</f>
        <v>0</v>
      </c>
      <c r="K129" s="30"/>
      <c r="L129" s="29"/>
      <c r="M129" s="29"/>
      <c r="N129" s="30"/>
      <c r="O129" s="29"/>
      <c r="T129" s="4" t="s">
        <v>130</v>
      </c>
    </row>
    <row r="130" spans="1:20" x14ac:dyDescent="0.25">
      <c r="A130" s="31" t="s">
        <v>558</v>
      </c>
      <c r="B130" s="35" t="s">
        <v>559</v>
      </c>
      <c r="C130" s="58" t="s">
        <v>379</v>
      </c>
      <c r="D130" s="109"/>
      <c r="E130" s="109"/>
      <c r="F130" s="109"/>
      <c r="G130" s="109"/>
      <c r="H130" s="7">
        <f t="shared" si="3"/>
        <v>0</v>
      </c>
      <c r="I130" s="32"/>
      <c r="J130" s="39">
        <f>Tabla136[[#This Row],[PRECIO UNITARIO ESTIMADO]]*Tabla136[[#This Row],[CANTIDAD TOTAL]]</f>
        <v>0</v>
      </c>
      <c r="K130" s="8"/>
      <c r="L130" s="6"/>
      <c r="M130" s="6"/>
      <c r="N130" s="8"/>
      <c r="O130" s="6"/>
      <c r="T130" s="4" t="s">
        <v>131</v>
      </c>
    </row>
    <row r="131" spans="1:20" x14ac:dyDescent="0.25">
      <c r="A131" s="6" t="s">
        <v>560</v>
      </c>
      <c r="B131" s="6" t="s">
        <v>561</v>
      </c>
      <c r="C131" s="58" t="s">
        <v>379</v>
      </c>
      <c r="D131" s="109"/>
      <c r="E131" s="109"/>
      <c r="F131" s="109"/>
      <c r="G131" s="109"/>
      <c r="H131" s="7">
        <f t="shared" si="3"/>
        <v>0</v>
      </c>
      <c r="I131" s="8"/>
      <c r="J131" s="39">
        <f>Tabla136[[#This Row],[PRECIO UNITARIO ESTIMADO]]*Tabla136[[#This Row],[CANTIDAD TOTAL]]</f>
        <v>0</v>
      </c>
      <c r="K131" s="8"/>
      <c r="L131" s="6"/>
      <c r="M131" s="6"/>
      <c r="N131" s="8"/>
      <c r="O131" s="6"/>
      <c r="T131" s="4" t="s">
        <v>132</v>
      </c>
    </row>
    <row r="132" spans="1:20" x14ac:dyDescent="0.25">
      <c r="A132" s="6" t="s">
        <v>562</v>
      </c>
      <c r="B132" s="6" t="s">
        <v>563</v>
      </c>
      <c r="C132" s="58" t="s">
        <v>379</v>
      </c>
      <c r="D132" s="109"/>
      <c r="E132" s="109"/>
      <c r="F132" s="109"/>
      <c r="G132" s="109"/>
      <c r="H132" s="7">
        <f t="shared" si="3"/>
        <v>0</v>
      </c>
      <c r="I132" s="8"/>
      <c r="J132" s="39">
        <f>Tabla136[[#This Row],[PRECIO UNITARIO ESTIMADO]]*Tabla136[[#This Row],[CANTIDAD TOTAL]]</f>
        <v>0</v>
      </c>
      <c r="K132" s="8"/>
      <c r="L132" s="6"/>
      <c r="M132" s="6"/>
      <c r="N132" s="8"/>
      <c r="O132" s="6"/>
      <c r="T132" s="4" t="s">
        <v>133</v>
      </c>
    </row>
    <row r="133" spans="1:20" x14ac:dyDescent="0.25">
      <c r="A133" s="6" t="s">
        <v>564</v>
      </c>
      <c r="B133" s="6" t="s">
        <v>565</v>
      </c>
      <c r="C133" s="58" t="s">
        <v>379</v>
      </c>
      <c r="D133" s="109"/>
      <c r="E133" s="109"/>
      <c r="F133" s="109"/>
      <c r="G133" s="109"/>
      <c r="H133" s="7">
        <f t="shared" si="3"/>
        <v>0</v>
      </c>
      <c r="I133" s="8"/>
      <c r="J133" s="39">
        <f>Tabla136[[#This Row],[PRECIO UNITARIO ESTIMADO]]*Tabla136[[#This Row],[CANTIDAD TOTAL]]</f>
        <v>0</v>
      </c>
      <c r="K133" s="8"/>
      <c r="L133" s="6"/>
      <c r="M133" s="6"/>
      <c r="N133" s="8"/>
      <c r="O133" s="6"/>
      <c r="T133" s="4" t="s">
        <v>134</v>
      </c>
    </row>
    <row r="134" spans="1:20" x14ac:dyDescent="0.25">
      <c r="A134" s="31" t="s">
        <v>566</v>
      </c>
      <c r="B134" s="31" t="s">
        <v>567</v>
      </c>
      <c r="C134" s="58" t="s">
        <v>379</v>
      </c>
      <c r="D134" s="109"/>
      <c r="E134" s="109"/>
      <c r="F134" s="109"/>
      <c r="G134" s="109"/>
      <c r="H134" s="62">
        <f t="shared" si="3"/>
        <v>0</v>
      </c>
      <c r="I134" s="32"/>
      <c r="J134" s="39">
        <f>Tabla136[[#This Row],[PRECIO UNITARIO ESTIMADO]]*Tabla136[[#This Row],[CANTIDAD TOTAL]]</f>
        <v>0</v>
      </c>
      <c r="K134" s="8"/>
      <c r="L134" s="6"/>
      <c r="M134" s="6"/>
      <c r="N134" s="8"/>
      <c r="O134" s="6"/>
      <c r="T134" s="4"/>
    </row>
    <row r="135" spans="1:20" x14ac:dyDescent="0.25">
      <c r="A135" s="6" t="s">
        <v>568</v>
      </c>
      <c r="B135" s="6" t="s">
        <v>569</v>
      </c>
      <c r="C135" s="58" t="s">
        <v>379</v>
      </c>
      <c r="D135" s="109"/>
      <c r="E135" s="109"/>
      <c r="F135" s="109"/>
      <c r="G135" s="109"/>
      <c r="H135" s="7">
        <f t="shared" si="3"/>
        <v>0</v>
      </c>
      <c r="I135" s="8"/>
      <c r="J135" s="39">
        <f>Tabla136[[#This Row],[PRECIO UNITARIO ESTIMADO]]*Tabla136[[#This Row],[CANTIDAD TOTAL]]</f>
        <v>0</v>
      </c>
      <c r="K135" s="8"/>
      <c r="L135" s="6"/>
      <c r="M135" s="6"/>
      <c r="N135" s="8"/>
      <c r="O135" s="6"/>
      <c r="T135" s="4" t="s">
        <v>135</v>
      </c>
    </row>
    <row r="136" spans="1:20" x14ac:dyDescent="0.25">
      <c r="A136" s="6" t="s">
        <v>570</v>
      </c>
      <c r="B136" s="6" t="s">
        <v>571</v>
      </c>
      <c r="C136" s="58" t="s">
        <v>379</v>
      </c>
      <c r="D136" s="112">
        <v>1</v>
      </c>
      <c r="E136" s="109"/>
      <c r="F136" s="109"/>
      <c r="G136" s="109"/>
      <c r="H136" s="7">
        <f t="shared" si="3"/>
        <v>1</v>
      </c>
      <c r="I136" s="8"/>
      <c r="J136" s="39">
        <f>Tabla136[[#This Row],[PRECIO UNITARIO ESTIMADO]]*Tabla136[[#This Row],[CANTIDAD TOTAL]]</f>
        <v>0</v>
      </c>
      <c r="K136" s="8"/>
      <c r="L136" s="6"/>
      <c r="M136" s="6"/>
      <c r="N136" s="8"/>
      <c r="O136" s="6"/>
      <c r="T136" s="4" t="s">
        <v>136</v>
      </c>
    </row>
    <row r="137" spans="1:20" x14ac:dyDescent="0.25">
      <c r="A137" s="44" t="s">
        <v>225</v>
      </c>
      <c r="B137" s="44" t="s">
        <v>572</v>
      </c>
      <c r="C137" s="60" t="s">
        <v>379</v>
      </c>
      <c r="D137" s="109">
        <v>480</v>
      </c>
      <c r="E137" s="109">
        <v>504</v>
      </c>
      <c r="F137" s="109">
        <v>520</v>
      </c>
      <c r="G137" s="109">
        <v>512</v>
      </c>
      <c r="H137" s="61">
        <f t="shared" si="3"/>
        <v>2016</v>
      </c>
      <c r="I137" s="30"/>
      <c r="J137" s="39">
        <f>Tabla136[[#This Row],[PRECIO UNITARIO ESTIMADO]]*Tabla136[[#This Row],[CANTIDAD TOTAL]]</f>
        <v>0</v>
      </c>
      <c r="K137" s="30"/>
      <c r="L137" s="29"/>
      <c r="M137" s="29"/>
      <c r="N137" s="30"/>
      <c r="O137" s="29"/>
      <c r="T137" s="4" t="s">
        <v>137</v>
      </c>
    </row>
    <row r="138" spans="1:20" x14ac:dyDescent="0.25">
      <c r="A138" s="6" t="s">
        <v>573</v>
      </c>
      <c r="B138" s="6" t="s">
        <v>574</v>
      </c>
      <c r="C138" s="58" t="s">
        <v>658</v>
      </c>
      <c r="D138" s="110">
        <v>26</v>
      </c>
      <c r="E138" s="110">
        <v>26</v>
      </c>
      <c r="F138" s="110">
        <v>26</v>
      </c>
      <c r="G138" s="110">
        <v>26</v>
      </c>
      <c r="H138" s="7">
        <f t="shared" si="3"/>
        <v>104</v>
      </c>
      <c r="I138" s="8"/>
      <c r="J138" s="39">
        <f>Tabla136[[#This Row],[PRECIO UNITARIO ESTIMADO]]*Tabla136[[#This Row],[CANTIDAD TOTAL]]</f>
        <v>0</v>
      </c>
      <c r="K138" s="8"/>
      <c r="L138" s="6"/>
      <c r="M138" s="6"/>
      <c r="N138" s="8"/>
      <c r="O138" s="6"/>
      <c r="T138" s="4" t="s">
        <v>138</v>
      </c>
    </row>
    <row r="139" spans="1:20" x14ac:dyDescent="0.25">
      <c r="A139" s="6" t="s">
        <v>575</v>
      </c>
      <c r="B139" s="6" t="s">
        <v>576</v>
      </c>
      <c r="C139" s="56" t="s">
        <v>379</v>
      </c>
      <c r="D139" s="109"/>
      <c r="E139" s="109"/>
      <c r="F139" s="109"/>
      <c r="G139" s="109"/>
      <c r="H139" s="7">
        <f t="shared" ref="H139:H158" si="4">D139+E139+F139+G139</f>
        <v>0</v>
      </c>
      <c r="I139" s="8"/>
      <c r="J139" s="39">
        <f>Tabla136[[#This Row],[PRECIO UNITARIO ESTIMADO]]*Tabla136[[#This Row],[CANTIDAD TOTAL]]</f>
        <v>0</v>
      </c>
      <c r="K139" s="8"/>
      <c r="L139" s="6"/>
      <c r="M139" s="6"/>
      <c r="N139" s="8"/>
      <c r="O139" s="6"/>
      <c r="T139" s="4" t="s">
        <v>139</v>
      </c>
    </row>
    <row r="140" spans="1:20" x14ac:dyDescent="0.25">
      <c r="A140" s="6" t="s">
        <v>577</v>
      </c>
      <c r="B140" s="6" t="s">
        <v>578</v>
      </c>
      <c r="C140" s="60" t="s">
        <v>373</v>
      </c>
      <c r="D140" s="109"/>
      <c r="E140" s="109"/>
      <c r="F140" s="109"/>
      <c r="G140" s="109"/>
      <c r="H140" s="7">
        <f t="shared" si="4"/>
        <v>0</v>
      </c>
      <c r="I140" s="8"/>
      <c r="J140" s="39">
        <f>Tabla136[[#This Row],[PRECIO UNITARIO ESTIMADO]]*Tabla136[[#This Row],[CANTIDAD TOTAL]]</f>
        <v>0</v>
      </c>
      <c r="K140" s="8"/>
      <c r="L140" s="6"/>
      <c r="M140" s="6"/>
      <c r="N140" s="8"/>
      <c r="O140" s="6"/>
      <c r="T140" s="4" t="s">
        <v>140</v>
      </c>
    </row>
    <row r="141" spans="1:20" x14ac:dyDescent="0.25">
      <c r="A141" s="6" t="s">
        <v>579</v>
      </c>
      <c r="B141" s="6" t="s">
        <v>580</v>
      </c>
      <c r="C141" s="60" t="s">
        <v>373</v>
      </c>
      <c r="D141" s="109">
        <v>1</v>
      </c>
      <c r="E141" s="109">
        <v>1</v>
      </c>
      <c r="F141" s="109">
        <v>1</v>
      </c>
      <c r="G141" s="109">
        <v>1</v>
      </c>
      <c r="H141" s="7">
        <f t="shared" si="4"/>
        <v>4</v>
      </c>
      <c r="I141" s="8"/>
      <c r="J141" s="39">
        <f>Tabla136[[#This Row],[PRECIO UNITARIO ESTIMADO]]*Tabla136[[#This Row],[CANTIDAD TOTAL]]</f>
        <v>0</v>
      </c>
      <c r="K141" s="8"/>
      <c r="L141" s="6"/>
      <c r="M141" s="6"/>
      <c r="N141" s="8"/>
      <c r="O141" s="6"/>
      <c r="T141" s="4"/>
    </row>
    <row r="142" spans="1:20" x14ac:dyDescent="0.25">
      <c r="A142" s="6" t="s">
        <v>581</v>
      </c>
      <c r="B142" s="6" t="s">
        <v>582</v>
      </c>
      <c r="C142" s="58" t="s">
        <v>379</v>
      </c>
      <c r="D142" s="109"/>
      <c r="E142" s="109"/>
      <c r="F142" s="109"/>
      <c r="G142" s="109"/>
      <c r="H142" s="7">
        <f t="shared" si="4"/>
        <v>0</v>
      </c>
      <c r="I142" s="8"/>
      <c r="J142" s="39">
        <f>Tabla136[[#This Row],[PRECIO UNITARIO ESTIMADO]]*Tabla136[[#This Row],[CANTIDAD TOTAL]]</f>
        <v>0</v>
      </c>
      <c r="K142" s="8"/>
      <c r="L142" s="6"/>
      <c r="M142" s="6"/>
      <c r="N142" s="8"/>
      <c r="O142" s="6"/>
      <c r="T142" s="4" t="s">
        <v>141</v>
      </c>
    </row>
    <row r="143" spans="1:20" x14ac:dyDescent="0.25">
      <c r="A143" s="29" t="s">
        <v>250</v>
      </c>
      <c r="B143" s="29" t="s">
        <v>583</v>
      </c>
      <c r="C143" s="58" t="s">
        <v>379</v>
      </c>
      <c r="D143" s="109"/>
      <c r="E143" s="109"/>
      <c r="F143" s="109"/>
      <c r="G143" s="109"/>
      <c r="H143" s="59">
        <f t="shared" si="4"/>
        <v>0</v>
      </c>
      <c r="I143" s="30"/>
      <c r="J143" s="39">
        <f>Tabla136[[#This Row],[PRECIO UNITARIO ESTIMADO]]*Tabla136[[#This Row],[CANTIDAD TOTAL]]</f>
        <v>0</v>
      </c>
      <c r="K143" s="30"/>
      <c r="L143" s="29"/>
      <c r="M143" s="29"/>
      <c r="N143" s="30"/>
      <c r="O143" s="29"/>
      <c r="T143" s="4" t="s">
        <v>142</v>
      </c>
    </row>
    <row r="144" spans="1:20" x14ac:dyDescent="0.25">
      <c r="A144" s="6" t="s">
        <v>258</v>
      </c>
      <c r="B144" s="6" t="s">
        <v>584</v>
      </c>
      <c r="C144" s="58" t="s">
        <v>585</v>
      </c>
      <c r="D144" s="109"/>
      <c r="E144" s="109"/>
      <c r="F144" s="109"/>
      <c r="G144" s="109"/>
      <c r="H144" s="7">
        <f t="shared" si="4"/>
        <v>0</v>
      </c>
      <c r="I144" s="8"/>
      <c r="J144" s="39">
        <f>Tabla136[[#This Row],[PRECIO UNITARIO ESTIMADO]]*Tabla136[[#This Row],[CANTIDAD TOTAL]]</f>
        <v>0</v>
      </c>
      <c r="K144" s="8"/>
      <c r="L144" s="6"/>
      <c r="M144" s="6"/>
      <c r="N144" s="8"/>
      <c r="O144" s="6"/>
      <c r="T144" s="4" t="s">
        <v>143</v>
      </c>
    </row>
    <row r="145" spans="1:20" x14ac:dyDescent="0.25">
      <c r="A145" s="6" t="s">
        <v>586</v>
      </c>
      <c r="B145" s="6" t="s">
        <v>587</v>
      </c>
      <c r="C145" s="58" t="s">
        <v>585</v>
      </c>
      <c r="D145" s="109"/>
      <c r="E145" s="109"/>
      <c r="F145" s="109"/>
      <c r="G145" s="109"/>
      <c r="H145" s="7">
        <f t="shared" si="4"/>
        <v>0</v>
      </c>
      <c r="I145" s="8"/>
      <c r="J145" s="39">
        <f>Tabla136[[#This Row],[PRECIO UNITARIO ESTIMADO]]*Tabla136[[#This Row],[CANTIDAD TOTAL]]</f>
        <v>0</v>
      </c>
      <c r="K145" s="8"/>
      <c r="L145" s="6"/>
      <c r="M145" s="6"/>
      <c r="N145" s="8"/>
      <c r="O145" s="6"/>
      <c r="T145" s="4" t="s">
        <v>144</v>
      </c>
    </row>
    <row r="146" spans="1:20" x14ac:dyDescent="0.25">
      <c r="A146" s="6" t="s">
        <v>297</v>
      </c>
      <c r="B146" s="6" t="s">
        <v>588</v>
      </c>
      <c r="C146" s="56" t="s">
        <v>383</v>
      </c>
      <c r="D146" s="109"/>
      <c r="E146" s="109"/>
      <c r="F146" s="109"/>
      <c r="G146" s="109"/>
      <c r="H146" s="7">
        <f t="shared" si="4"/>
        <v>0</v>
      </c>
      <c r="I146" s="8"/>
      <c r="J146" s="39">
        <f>Tabla136[[#This Row],[PRECIO UNITARIO ESTIMADO]]*Tabla136[[#This Row],[CANTIDAD TOTAL]]</f>
        <v>0</v>
      </c>
      <c r="K146" s="8"/>
      <c r="L146" s="6"/>
      <c r="M146" s="6"/>
      <c r="N146" s="8"/>
      <c r="O146" s="6"/>
      <c r="T146" s="4" t="s">
        <v>145</v>
      </c>
    </row>
    <row r="147" spans="1:20" x14ac:dyDescent="0.25">
      <c r="A147" s="6" t="s">
        <v>298</v>
      </c>
      <c r="B147" s="6" t="s">
        <v>589</v>
      </c>
      <c r="C147" s="56" t="s">
        <v>383</v>
      </c>
      <c r="D147" s="109"/>
      <c r="E147" s="109"/>
      <c r="F147" s="109"/>
      <c r="G147" s="109"/>
      <c r="H147" s="7">
        <f t="shared" si="4"/>
        <v>0</v>
      </c>
      <c r="I147" s="8"/>
      <c r="J147" s="39">
        <f>Tabla136[[#This Row],[PRECIO UNITARIO ESTIMADO]]*Tabla136[[#This Row],[CANTIDAD TOTAL]]</f>
        <v>0</v>
      </c>
      <c r="K147" s="8"/>
      <c r="L147" s="6"/>
      <c r="M147" s="6"/>
      <c r="N147" s="8"/>
      <c r="O147" s="6"/>
      <c r="T147" s="4"/>
    </row>
    <row r="148" spans="1:20" s="40" customFormat="1" x14ac:dyDescent="0.25">
      <c r="A148" s="38" t="s">
        <v>648</v>
      </c>
      <c r="B148" s="38" t="s">
        <v>626</v>
      </c>
      <c r="C148" s="56" t="s">
        <v>383</v>
      </c>
      <c r="D148" s="107"/>
      <c r="E148" s="107"/>
      <c r="F148" s="107"/>
      <c r="G148" s="107"/>
      <c r="H148" s="57">
        <f t="shared" si="4"/>
        <v>0</v>
      </c>
      <c r="I148" s="39"/>
      <c r="J148" s="39">
        <f>Tabla136[[#This Row],[PRECIO UNITARIO ESTIMADO]]*Tabla136[[#This Row],[CANTIDAD TOTAL]]</f>
        <v>0</v>
      </c>
      <c r="K148" s="39"/>
      <c r="L148" s="38"/>
      <c r="M148" s="38"/>
      <c r="N148" s="39"/>
      <c r="O148" s="38"/>
      <c r="T148" s="4" t="s">
        <v>146</v>
      </c>
    </row>
    <row r="149" spans="1:20" x14ac:dyDescent="0.25">
      <c r="A149" s="6" t="s">
        <v>307</v>
      </c>
      <c r="B149" s="6" t="s">
        <v>590</v>
      </c>
      <c r="C149" s="56" t="s">
        <v>383</v>
      </c>
      <c r="D149" s="109"/>
      <c r="E149" s="109"/>
      <c r="F149" s="109"/>
      <c r="G149" s="109"/>
      <c r="H149" s="7">
        <f t="shared" si="4"/>
        <v>0</v>
      </c>
      <c r="I149" s="8"/>
      <c r="J149" s="39">
        <f>Tabla136[[#This Row],[PRECIO UNITARIO ESTIMADO]]*Tabla136[[#This Row],[CANTIDAD TOTAL]]</f>
        <v>0</v>
      </c>
      <c r="K149" s="8"/>
      <c r="L149" s="6"/>
      <c r="M149" s="6"/>
      <c r="N149" s="8"/>
      <c r="O149" s="6"/>
      <c r="T149" s="4" t="s">
        <v>147</v>
      </c>
    </row>
    <row r="150" spans="1:20" s="40" customFormat="1" x14ac:dyDescent="0.25">
      <c r="A150" s="38" t="s">
        <v>308</v>
      </c>
      <c r="B150" s="38" t="s">
        <v>591</v>
      </c>
      <c r="C150" s="56" t="s">
        <v>383</v>
      </c>
      <c r="D150" s="107"/>
      <c r="E150" s="107"/>
      <c r="F150" s="107"/>
      <c r="G150" s="107"/>
      <c r="H150" s="57">
        <f t="shared" si="4"/>
        <v>0</v>
      </c>
      <c r="I150" s="39"/>
      <c r="J150" s="39">
        <f>Tabla136[[#This Row],[PRECIO UNITARIO ESTIMADO]]*Tabla136[[#This Row],[CANTIDAD TOTAL]]</f>
        <v>0</v>
      </c>
      <c r="K150" s="39"/>
      <c r="L150" s="38"/>
      <c r="M150" s="38"/>
      <c r="N150" s="39"/>
      <c r="O150" s="38"/>
      <c r="T150" s="4" t="s">
        <v>148</v>
      </c>
    </row>
    <row r="151" spans="1:20" s="40" customFormat="1" x14ac:dyDescent="0.25">
      <c r="A151" s="38" t="s">
        <v>316</v>
      </c>
      <c r="B151" s="38" t="s">
        <v>621</v>
      </c>
      <c r="C151" s="56" t="s">
        <v>383</v>
      </c>
      <c r="D151" s="107"/>
      <c r="E151" s="107"/>
      <c r="F151" s="107"/>
      <c r="G151" s="107"/>
      <c r="H151" s="57">
        <f t="shared" si="4"/>
        <v>0</v>
      </c>
      <c r="I151" s="39"/>
      <c r="J151" s="39">
        <f>Tabla136[[#This Row],[PRECIO UNITARIO ESTIMADO]]*Tabla136[[#This Row],[CANTIDAD TOTAL]]</f>
        <v>0</v>
      </c>
      <c r="K151" s="39"/>
      <c r="L151" s="38"/>
      <c r="M151" s="38"/>
      <c r="N151" s="39"/>
      <c r="O151" s="38"/>
      <c r="T151" s="4" t="s">
        <v>149</v>
      </c>
    </row>
    <row r="152" spans="1:20" s="40" customFormat="1" x14ac:dyDescent="0.25">
      <c r="A152" s="38" t="s">
        <v>321</v>
      </c>
      <c r="B152" s="38" t="s">
        <v>592</v>
      </c>
      <c r="C152" s="56" t="s">
        <v>383</v>
      </c>
      <c r="D152" s="107"/>
      <c r="E152" s="107"/>
      <c r="F152" s="107"/>
      <c r="G152" s="107"/>
      <c r="H152" s="57">
        <f t="shared" si="4"/>
        <v>0</v>
      </c>
      <c r="I152" s="39"/>
      <c r="J152" s="39">
        <f>Tabla136[[#This Row],[PRECIO UNITARIO ESTIMADO]]*Tabla136[[#This Row],[CANTIDAD TOTAL]]</f>
        <v>0</v>
      </c>
      <c r="K152" s="39"/>
      <c r="L152" s="38"/>
      <c r="M152" s="38"/>
      <c r="N152" s="39"/>
      <c r="O152" s="38"/>
      <c r="T152" s="4" t="s">
        <v>150</v>
      </c>
    </row>
    <row r="153" spans="1:20" x14ac:dyDescent="0.25">
      <c r="A153" s="6" t="s">
        <v>327</v>
      </c>
      <c r="B153" s="6" t="s">
        <v>593</v>
      </c>
      <c r="C153" s="56" t="s">
        <v>383</v>
      </c>
      <c r="D153" s="109"/>
      <c r="E153" s="109"/>
      <c r="F153" s="109"/>
      <c r="G153" s="109"/>
      <c r="H153" s="7">
        <f t="shared" si="4"/>
        <v>0</v>
      </c>
      <c r="I153" s="8"/>
      <c r="J153" s="39">
        <f>Tabla136[[#This Row],[PRECIO UNITARIO ESTIMADO]]*Tabla136[[#This Row],[CANTIDAD TOTAL]]</f>
        <v>0</v>
      </c>
      <c r="K153" s="8"/>
      <c r="L153" s="6"/>
      <c r="M153" s="6"/>
      <c r="N153" s="8"/>
      <c r="O153" s="6"/>
      <c r="T153" s="4" t="s">
        <v>151</v>
      </c>
    </row>
    <row r="154" spans="1:20" x14ac:dyDescent="0.25">
      <c r="A154" s="6" t="s">
        <v>328</v>
      </c>
      <c r="B154" s="6" t="s">
        <v>594</v>
      </c>
      <c r="C154" s="56" t="s">
        <v>383</v>
      </c>
      <c r="D154" s="109"/>
      <c r="E154" s="109"/>
      <c r="F154" s="109"/>
      <c r="G154" s="109"/>
      <c r="H154" s="7">
        <f t="shared" si="4"/>
        <v>0</v>
      </c>
      <c r="I154" s="8"/>
      <c r="J154" s="39">
        <f>Tabla136[[#This Row],[PRECIO UNITARIO ESTIMADO]]*Tabla136[[#This Row],[CANTIDAD TOTAL]]</f>
        <v>0</v>
      </c>
      <c r="K154" s="8"/>
      <c r="L154" s="6"/>
      <c r="M154" s="6"/>
      <c r="N154" s="8"/>
      <c r="O154" s="6"/>
      <c r="T154" s="4" t="s">
        <v>152</v>
      </c>
    </row>
    <row r="155" spans="1:20" s="40" customFormat="1" x14ac:dyDescent="0.25">
      <c r="A155" s="38" t="s">
        <v>333</v>
      </c>
      <c r="B155" s="38" t="s">
        <v>595</v>
      </c>
      <c r="C155" s="56" t="s">
        <v>383</v>
      </c>
      <c r="D155" s="107"/>
      <c r="E155" s="107"/>
      <c r="F155" s="107"/>
      <c r="G155" s="107"/>
      <c r="H155" s="57">
        <f t="shared" si="4"/>
        <v>0</v>
      </c>
      <c r="I155" s="39"/>
      <c r="J155" s="39">
        <f>Tabla136[[#This Row],[PRECIO UNITARIO ESTIMADO]]*Tabla136[[#This Row],[CANTIDAD TOTAL]]</f>
        <v>0</v>
      </c>
      <c r="K155" s="39"/>
      <c r="L155" s="38"/>
      <c r="M155" s="38"/>
      <c r="N155" s="39"/>
      <c r="O155" s="38"/>
      <c r="T155" s="4" t="s">
        <v>153</v>
      </c>
    </row>
    <row r="156" spans="1:20" x14ac:dyDescent="0.25">
      <c r="A156" s="6" t="s">
        <v>596</v>
      </c>
      <c r="B156" s="6" t="s">
        <v>597</v>
      </c>
      <c r="C156" s="56" t="s">
        <v>383</v>
      </c>
      <c r="D156" s="109"/>
      <c r="E156" s="109"/>
      <c r="F156" s="109"/>
      <c r="G156" s="109"/>
      <c r="H156" s="7">
        <f t="shared" si="4"/>
        <v>0</v>
      </c>
      <c r="I156" s="8"/>
      <c r="J156" s="39">
        <f>Tabla136[[#This Row],[PRECIO UNITARIO ESTIMADO]]*Tabla136[[#This Row],[CANTIDAD TOTAL]]</f>
        <v>0</v>
      </c>
      <c r="K156" s="8"/>
      <c r="L156" s="6"/>
      <c r="M156" s="6"/>
      <c r="N156" s="8"/>
      <c r="O156" s="6"/>
      <c r="T156" s="4" t="s">
        <v>154</v>
      </c>
    </row>
    <row r="157" spans="1:20" x14ac:dyDescent="0.25">
      <c r="A157" s="11"/>
      <c r="B157" s="11"/>
      <c r="C157" s="56" t="s">
        <v>383</v>
      </c>
      <c r="D157" s="113"/>
      <c r="E157" s="113"/>
      <c r="F157" s="113"/>
      <c r="G157" s="113"/>
      <c r="H157" s="49">
        <f t="shared" si="4"/>
        <v>0</v>
      </c>
      <c r="I157" s="42"/>
      <c r="J157" s="42">
        <f>Tabla136[[#This Row],[PRECIO UNITARIO ESTIMADO]]*Tabla136[[#This Row],[CANTIDAD TOTAL]]</f>
        <v>0</v>
      </c>
      <c r="K157" s="42"/>
      <c r="L157" s="11"/>
      <c r="M157" s="11"/>
      <c r="N157" s="42"/>
      <c r="O157" s="11"/>
      <c r="T157" s="4" t="s">
        <v>155</v>
      </c>
    </row>
    <row r="158" spans="1:20" x14ac:dyDescent="0.25">
      <c r="A158" s="11"/>
      <c r="B158" s="11"/>
      <c r="C158" s="56" t="s">
        <v>383</v>
      </c>
      <c r="D158" s="113"/>
      <c r="E158" s="113"/>
      <c r="F158" s="113"/>
      <c r="G158" s="113"/>
      <c r="H158" s="49">
        <f t="shared" si="4"/>
        <v>0</v>
      </c>
      <c r="I158" s="42"/>
      <c r="J158" s="42">
        <f>Tabla136[[#This Row],[PRECIO UNITARIO ESTIMADO]]*Tabla136[[#This Row],[CANTIDAD TOTAL]]</f>
        <v>0</v>
      </c>
      <c r="K158" s="42"/>
      <c r="L158" s="11"/>
      <c r="M158" s="11"/>
      <c r="N158" s="42"/>
      <c r="O158" s="51"/>
      <c r="T158" s="4" t="s">
        <v>156</v>
      </c>
    </row>
    <row r="159" spans="1:20" x14ac:dyDescent="0.25">
      <c r="A159" s="11"/>
      <c r="B159" s="11"/>
      <c r="C159" s="11"/>
      <c r="D159" s="11"/>
      <c r="E159" s="11"/>
      <c r="F159" s="11"/>
      <c r="G159" s="11"/>
      <c r="H159" s="49"/>
      <c r="I159" s="42"/>
      <c r="J159" s="42"/>
      <c r="K159" s="42"/>
      <c r="L159" s="11"/>
      <c r="M159" s="11"/>
      <c r="N159" s="42"/>
      <c r="O159" s="43"/>
      <c r="T159" s="4" t="s">
        <v>157</v>
      </c>
    </row>
    <row r="160" spans="1:20" x14ac:dyDescent="0.25">
      <c r="O160" s="1"/>
      <c r="T160" s="4" t="s">
        <v>158</v>
      </c>
    </row>
    <row r="161" spans="1:20" x14ac:dyDescent="0.25">
      <c r="O161" s="1"/>
      <c r="T161" s="4" t="s">
        <v>159</v>
      </c>
    </row>
    <row r="162" spans="1:20" x14ac:dyDescent="0.25">
      <c r="O162" s="1"/>
      <c r="T162" s="4" t="s">
        <v>160</v>
      </c>
    </row>
    <row r="163" spans="1:20" x14ac:dyDescent="0.25">
      <c r="O163" s="1"/>
      <c r="T163" s="4" t="s">
        <v>161</v>
      </c>
    </row>
    <row r="164" spans="1:20" x14ac:dyDescent="0.25">
      <c r="A164" s="52" t="s">
        <v>657</v>
      </c>
      <c r="O164" s="1"/>
      <c r="T164" s="4" t="s">
        <v>162</v>
      </c>
    </row>
    <row r="165" spans="1:20" x14ac:dyDescent="0.25">
      <c r="O165" s="1"/>
      <c r="T165" s="4" t="s">
        <v>163</v>
      </c>
    </row>
    <row r="166" spans="1:20" x14ac:dyDescent="0.25">
      <c r="O166" s="1"/>
      <c r="T166" s="4" t="s">
        <v>164</v>
      </c>
    </row>
    <row r="167" spans="1:20" x14ac:dyDescent="0.25">
      <c r="O167" s="1"/>
      <c r="T167" s="4" t="s">
        <v>165</v>
      </c>
    </row>
    <row r="168" spans="1:20" x14ac:dyDescent="0.25">
      <c r="O168" s="1"/>
      <c r="T168" s="4" t="s">
        <v>166</v>
      </c>
    </row>
    <row r="169" spans="1:20" x14ac:dyDescent="0.25">
      <c r="O169" s="1"/>
      <c r="T169" s="4" t="s">
        <v>167</v>
      </c>
    </row>
    <row r="170" spans="1:20" x14ac:dyDescent="0.25">
      <c r="O170" s="1"/>
      <c r="T170" s="4" t="s">
        <v>168</v>
      </c>
    </row>
    <row r="171" spans="1:20" x14ac:dyDescent="0.25">
      <c r="O171" s="1"/>
      <c r="T171" s="4" t="s">
        <v>169</v>
      </c>
    </row>
    <row r="172" spans="1:20" x14ac:dyDescent="0.25">
      <c r="O172" s="1"/>
      <c r="T172" s="4" t="s">
        <v>170</v>
      </c>
    </row>
    <row r="173" spans="1:20" x14ac:dyDescent="0.25">
      <c r="O173" s="1"/>
      <c r="T173" s="4" t="s">
        <v>171</v>
      </c>
    </row>
    <row r="174" spans="1:20" x14ac:dyDescent="0.25">
      <c r="O174" s="1"/>
      <c r="T174" s="4" t="s">
        <v>172</v>
      </c>
    </row>
    <row r="175" spans="1:20" x14ac:dyDescent="0.25">
      <c r="O175" s="1"/>
      <c r="T175" s="4" t="s">
        <v>173</v>
      </c>
    </row>
    <row r="176" spans="1:20" x14ac:dyDescent="0.25">
      <c r="O176" s="1"/>
      <c r="T176" s="4" t="s">
        <v>174</v>
      </c>
    </row>
    <row r="177" spans="15:20" x14ac:dyDescent="0.25">
      <c r="O177" s="1"/>
      <c r="T177" s="4" t="s">
        <v>175</v>
      </c>
    </row>
    <row r="178" spans="15:20" x14ac:dyDescent="0.25">
      <c r="O178" s="1"/>
      <c r="T178" s="4" t="s">
        <v>176</v>
      </c>
    </row>
    <row r="179" spans="15:20" x14ac:dyDescent="0.25">
      <c r="O179" s="1"/>
      <c r="T179" s="4" t="s">
        <v>177</v>
      </c>
    </row>
    <row r="180" spans="15:20" x14ac:dyDescent="0.25">
      <c r="O180" s="1"/>
      <c r="T180" s="4" t="s">
        <v>178</v>
      </c>
    </row>
    <row r="181" spans="15:20" x14ac:dyDescent="0.25">
      <c r="O181" s="1"/>
      <c r="T181" s="4" t="s">
        <v>179</v>
      </c>
    </row>
    <row r="182" spans="15:20" x14ac:dyDescent="0.25">
      <c r="O182" s="1"/>
      <c r="T182" s="4" t="s">
        <v>180</v>
      </c>
    </row>
    <row r="183" spans="15:20" x14ac:dyDescent="0.25">
      <c r="O183" s="1"/>
      <c r="T183" s="4" t="s">
        <v>181</v>
      </c>
    </row>
    <row r="184" spans="15:20" x14ac:dyDescent="0.25">
      <c r="O184" s="1"/>
      <c r="T184" s="4" t="s">
        <v>182</v>
      </c>
    </row>
    <row r="185" spans="15:20" x14ac:dyDescent="0.25">
      <c r="O185" s="1"/>
      <c r="T185" s="4" t="s">
        <v>183</v>
      </c>
    </row>
    <row r="186" spans="15:20" x14ac:dyDescent="0.25">
      <c r="O186" s="1"/>
      <c r="T186" s="4" t="s">
        <v>184</v>
      </c>
    </row>
    <row r="187" spans="15:20" x14ac:dyDescent="0.25">
      <c r="O187" s="1"/>
      <c r="T187" s="4" t="s">
        <v>185</v>
      </c>
    </row>
    <row r="188" spans="15:20" x14ac:dyDescent="0.25">
      <c r="O188" s="1"/>
      <c r="T188" s="4" t="s">
        <v>186</v>
      </c>
    </row>
    <row r="189" spans="15:20" x14ac:dyDescent="0.25">
      <c r="O189" s="1"/>
      <c r="T189" s="4" t="s">
        <v>187</v>
      </c>
    </row>
    <row r="190" spans="15:20" x14ac:dyDescent="0.25">
      <c r="O190" s="1"/>
      <c r="T190" s="4" t="s">
        <v>188</v>
      </c>
    </row>
    <row r="191" spans="15:20" x14ac:dyDescent="0.25">
      <c r="O191" s="1"/>
      <c r="T191" s="4" t="s">
        <v>189</v>
      </c>
    </row>
    <row r="192" spans="15:20" x14ac:dyDescent="0.25">
      <c r="O192" s="1"/>
      <c r="T192" s="4" t="s">
        <v>190</v>
      </c>
    </row>
    <row r="193" spans="15:20" x14ac:dyDescent="0.25">
      <c r="O193" s="1"/>
      <c r="T193" s="4" t="s">
        <v>191</v>
      </c>
    </row>
    <row r="194" spans="15:20" x14ac:dyDescent="0.25">
      <c r="O194" s="1"/>
      <c r="T194" s="4" t="s">
        <v>192</v>
      </c>
    </row>
    <row r="195" spans="15:20" x14ac:dyDescent="0.25">
      <c r="O195" s="1"/>
      <c r="T195" s="4" t="s">
        <v>193</v>
      </c>
    </row>
    <row r="196" spans="15:20" x14ac:dyDescent="0.25">
      <c r="O196" s="1"/>
      <c r="T196" s="4" t="s">
        <v>194</v>
      </c>
    </row>
    <row r="197" spans="15:20" x14ac:dyDescent="0.25">
      <c r="O197" s="1"/>
      <c r="T197" s="4" t="s">
        <v>195</v>
      </c>
    </row>
    <row r="198" spans="15:20" x14ac:dyDescent="0.25">
      <c r="O198" s="1"/>
      <c r="T198" s="4" t="s">
        <v>196</v>
      </c>
    </row>
    <row r="199" spans="15:20" x14ac:dyDescent="0.25">
      <c r="O199" s="1"/>
      <c r="T199" s="4" t="s">
        <v>197</v>
      </c>
    </row>
    <row r="200" spans="15:20" x14ac:dyDescent="0.25">
      <c r="O200" s="1"/>
      <c r="T200" s="4" t="s">
        <v>198</v>
      </c>
    </row>
    <row r="201" spans="15:20" x14ac:dyDescent="0.25">
      <c r="O201" s="1"/>
      <c r="T201" s="4" t="s">
        <v>199</v>
      </c>
    </row>
    <row r="202" spans="15:20" x14ac:dyDescent="0.25">
      <c r="O202" s="1"/>
      <c r="T202" s="4" t="s">
        <v>200</v>
      </c>
    </row>
    <row r="203" spans="15:20" x14ac:dyDescent="0.25">
      <c r="O203" s="1"/>
      <c r="T203" s="4" t="s">
        <v>201</v>
      </c>
    </row>
    <row r="204" spans="15:20" x14ac:dyDescent="0.25">
      <c r="O204" s="1"/>
      <c r="T204" s="4" t="s">
        <v>202</v>
      </c>
    </row>
    <row r="205" spans="15:20" x14ac:dyDescent="0.25">
      <c r="O205" s="1"/>
      <c r="T205" s="4" t="s">
        <v>203</v>
      </c>
    </row>
    <row r="206" spans="15:20" x14ac:dyDescent="0.25">
      <c r="O206" s="1"/>
      <c r="T206" s="4" t="s">
        <v>204</v>
      </c>
    </row>
    <row r="207" spans="15:20" x14ac:dyDescent="0.25">
      <c r="O207" s="1"/>
      <c r="T207" s="4" t="s">
        <v>205</v>
      </c>
    </row>
    <row r="208" spans="15:20" x14ac:dyDescent="0.25">
      <c r="O208" s="1"/>
      <c r="T208" s="4" t="s">
        <v>206</v>
      </c>
    </row>
    <row r="209" spans="15:20" x14ac:dyDescent="0.25">
      <c r="O209" s="1"/>
      <c r="T209" s="4" t="s">
        <v>207</v>
      </c>
    </row>
    <row r="210" spans="15:20" x14ac:dyDescent="0.25">
      <c r="O210" s="1"/>
      <c r="T210" s="4" t="s">
        <v>208</v>
      </c>
    </row>
    <row r="211" spans="15:20" x14ac:dyDescent="0.25">
      <c r="O211" s="1"/>
      <c r="T211" s="4" t="s">
        <v>209</v>
      </c>
    </row>
    <row r="212" spans="15:20" x14ac:dyDescent="0.25">
      <c r="O212" s="1"/>
      <c r="T212" s="4" t="s">
        <v>210</v>
      </c>
    </row>
    <row r="213" spans="15:20" x14ac:dyDescent="0.25">
      <c r="O213" s="1"/>
      <c r="T213" s="4" t="s">
        <v>211</v>
      </c>
    </row>
    <row r="214" spans="15:20" x14ac:dyDescent="0.25">
      <c r="O214" s="1"/>
      <c r="T214" s="4" t="s">
        <v>212</v>
      </c>
    </row>
    <row r="215" spans="15:20" x14ac:dyDescent="0.25">
      <c r="O215" s="1"/>
      <c r="T215" s="4" t="s">
        <v>213</v>
      </c>
    </row>
    <row r="216" spans="15:20" x14ac:dyDescent="0.25">
      <c r="O216" s="1"/>
      <c r="T216" s="4" t="s">
        <v>214</v>
      </c>
    </row>
    <row r="217" spans="15:20" x14ac:dyDescent="0.25">
      <c r="O217" s="1"/>
      <c r="T217" s="4" t="s">
        <v>215</v>
      </c>
    </row>
    <row r="218" spans="15:20" x14ac:dyDescent="0.25">
      <c r="O218" s="1"/>
      <c r="T218" s="4" t="s">
        <v>216</v>
      </c>
    </row>
    <row r="219" spans="15:20" x14ac:dyDescent="0.25">
      <c r="O219" s="1"/>
      <c r="T219" s="4" t="s">
        <v>217</v>
      </c>
    </row>
    <row r="220" spans="15:20" x14ac:dyDescent="0.25">
      <c r="O220" s="1"/>
      <c r="T220" s="4" t="s">
        <v>218</v>
      </c>
    </row>
    <row r="221" spans="15:20" x14ac:dyDescent="0.25">
      <c r="O221" s="1"/>
      <c r="T221" s="4" t="s">
        <v>219</v>
      </c>
    </row>
    <row r="222" spans="15:20" x14ac:dyDescent="0.25">
      <c r="O222" s="1"/>
      <c r="T222" s="4" t="s">
        <v>220</v>
      </c>
    </row>
    <row r="223" spans="15:20" x14ac:dyDescent="0.25">
      <c r="O223" s="1"/>
      <c r="T223" s="4" t="s">
        <v>221</v>
      </c>
    </row>
    <row r="224" spans="15:20" x14ac:dyDescent="0.25">
      <c r="O224" s="1"/>
      <c r="T224" s="4" t="s">
        <v>222</v>
      </c>
    </row>
    <row r="225" spans="15:20" x14ac:dyDescent="0.25">
      <c r="O225" s="1"/>
      <c r="T225" s="4" t="s">
        <v>223</v>
      </c>
    </row>
    <row r="226" spans="15:20" x14ac:dyDescent="0.25">
      <c r="O226" s="1"/>
      <c r="T226" s="4" t="s">
        <v>224</v>
      </c>
    </row>
    <row r="227" spans="15:20" x14ac:dyDescent="0.25">
      <c r="O227" s="1"/>
      <c r="T227" s="4" t="s">
        <v>225</v>
      </c>
    </row>
    <row r="228" spans="15:20" x14ac:dyDescent="0.25">
      <c r="O228" s="1"/>
      <c r="T228" s="4" t="s">
        <v>226</v>
      </c>
    </row>
    <row r="229" spans="15:20" x14ac:dyDescent="0.25">
      <c r="O229" s="1"/>
      <c r="T229" s="4" t="s">
        <v>227</v>
      </c>
    </row>
    <row r="230" spans="15:20" x14ac:dyDescent="0.25">
      <c r="O230" s="1"/>
      <c r="T230" s="4" t="s">
        <v>228</v>
      </c>
    </row>
    <row r="231" spans="15:20" x14ac:dyDescent="0.25">
      <c r="O231" s="1"/>
      <c r="T231" s="4" t="s">
        <v>229</v>
      </c>
    </row>
    <row r="232" spans="15:20" x14ac:dyDescent="0.25">
      <c r="O232" s="1"/>
      <c r="T232" s="4" t="s">
        <v>230</v>
      </c>
    </row>
    <row r="233" spans="15:20" x14ac:dyDescent="0.25">
      <c r="O233" s="1"/>
      <c r="T233" s="4" t="s">
        <v>231</v>
      </c>
    </row>
    <row r="234" spans="15:20" x14ac:dyDescent="0.25">
      <c r="O234" s="1"/>
      <c r="T234" s="4" t="s">
        <v>232</v>
      </c>
    </row>
    <row r="235" spans="15:20" x14ac:dyDescent="0.25">
      <c r="O235" s="1"/>
      <c r="T235" s="4" t="s">
        <v>233</v>
      </c>
    </row>
    <row r="236" spans="15:20" x14ac:dyDescent="0.25">
      <c r="O236" s="1"/>
      <c r="T236" s="4" t="s">
        <v>234</v>
      </c>
    </row>
    <row r="237" spans="15:20" x14ac:dyDescent="0.25">
      <c r="O237" s="1"/>
      <c r="T237" s="4" t="s">
        <v>235</v>
      </c>
    </row>
    <row r="238" spans="15:20" x14ac:dyDescent="0.25">
      <c r="O238" s="1"/>
      <c r="T238" s="4" t="s">
        <v>236</v>
      </c>
    </row>
    <row r="239" spans="15:20" x14ac:dyDescent="0.25">
      <c r="O239" s="1"/>
      <c r="T239" s="4" t="s">
        <v>237</v>
      </c>
    </row>
    <row r="240" spans="15:20" x14ac:dyDescent="0.25">
      <c r="O240" s="1"/>
      <c r="T240" s="4" t="s">
        <v>238</v>
      </c>
    </row>
    <row r="241" spans="15:20" x14ac:dyDescent="0.25">
      <c r="O241" s="1"/>
      <c r="T241" s="4" t="s">
        <v>239</v>
      </c>
    </row>
    <row r="242" spans="15:20" x14ac:dyDescent="0.25">
      <c r="O242" s="1"/>
      <c r="T242" s="4" t="s">
        <v>240</v>
      </c>
    </row>
    <row r="243" spans="15:20" x14ac:dyDescent="0.25">
      <c r="O243" s="1"/>
      <c r="T243" s="4" t="s">
        <v>241</v>
      </c>
    </row>
    <row r="244" spans="15:20" x14ac:dyDescent="0.25">
      <c r="O244" s="1"/>
      <c r="T244" s="4" t="s">
        <v>242</v>
      </c>
    </row>
    <row r="245" spans="15:20" x14ac:dyDescent="0.25">
      <c r="O245" s="1"/>
      <c r="T245" s="4" t="s">
        <v>243</v>
      </c>
    </row>
    <row r="246" spans="15:20" x14ac:dyDescent="0.25">
      <c r="O246" s="1"/>
      <c r="T246" s="4" t="s">
        <v>244</v>
      </c>
    </row>
    <row r="247" spans="15:20" x14ac:dyDescent="0.25">
      <c r="O247" s="1"/>
      <c r="T247" s="4" t="s">
        <v>245</v>
      </c>
    </row>
    <row r="248" spans="15:20" x14ac:dyDescent="0.25">
      <c r="O248" s="1"/>
      <c r="T248" s="4" t="s">
        <v>246</v>
      </c>
    </row>
    <row r="249" spans="15:20" x14ac:dyDescent="0.25">
      <c r="O249" s="1"/>
      <c r="T249" s="4" t="s">
        <v>247</v>
      </c>
    </row>
    <row r="250" spans="15:20" x14ac:dyDescent="0.25">
      <c r="O250" s="1"/>
      <c r="T250" s="4" t="s">
        <v>248</v>
      </c>
    </row>
    <row r="251" spans="15:20" x14ac:dyDescent="0.25">
      <c r="O251" s="1"/>
      <c r="T251" s="4" t="s">
        <v>249</v>
      </c>
    </row>
    <row r="252" spans="15:20" x14ac:dyDescent="0.25">
      <c r="O252" s="1"/>
      <c r="T252" s="4" t="s">
        <v>250</v>
      </c>
    </row>
    <row r="253" spans="15:20" x14ac:dyDescent="0.25">
      <c r="O253" s="1"/>
      <c r="T253" s="4" t="s">
        <v>251</v>
      </c>
    </row>
    <row r="254" spans="15:20" x14ac:dyDescent="0.25">
      <c r="O254" s="1"/>
      <c r="T254" s="4" t="s">
        <v>252</v>
      </c>
    </row>
    <row r="255" spans="15:20" x14ac:dyDescent="0.25">
      <c r="O255" s="1"/>
      <c r="T255" s="4" t="s">
        <v>253</v>
      </c>
    </row>
    <row r="256" spans="15:20" x14ac:dyDescent="0.25">
      <c r="O256" s="1"/>
      <c r="T256" s="4" t="s">
        <v>254</v>
      </c>
    </row>
    <row r="257" spans="15:20" x14ac:dyDescent="0.25">
      <c r="O257" s="1"/>
      <c r="T257" s="4" t="s">
        <v>255</v>
      </c>
    </row>
    <row r="258" spans="15:20" x14ac:dyDescent="0.25">
      <c r="O258" s="1"/>
      <c r="T258" s="4" t="s">
        <v>256</v>
      </c>
    </row>
    <row r="259" spans="15:20" x14ac:dyDescent="0.25">
      <c r="O259" s="1"/>
      <c r="T259" s="4" t="s">
        <v>257</v>
      </c>
    </row>
    <row r="260" spans="15:20" x14ac:dyDescent="0.25">
      <c r="O260" s="1"/>
      <c r="T260" s="4" t="s">
        <v>258</v>
      </c>
    </row>
    <row r="261" spans="15:20" x14ac:dyDescent="0.25">
      <c r="O261" s="1"/>
      <c r="T261" s="4" t="s">
        <v>259</v>
      </c>
    </row>
    <row r="262" spans="15:20" x14ac:dyDescent="0.25">
      <c r="O262" s="1"/>
      <c r="T262" s="4" t="s">
        <v>260</v>
      </c>
    </row>
    <row r="263" spans="15:20" x14ac:dyDescent="0.25">
      <c r="O263" s="1"/>
      <c r="T263" s="4" t="s">
        <v>261</v>
      </c>
    </row>
    <row r="264" spans="15:20" x14ac:dyDescent="0.25">
      <c r="O264" s="1"/>
      <c r="T264" s="4" t="s">
        <v>262</v>
      </c>
    </row>
    <row r="265" spans="15:20" x14ac:dyDescent="0.25">
      <c r="O265" s="1"/>
      <c r="T265" s="4" t="s">
        <v>263</v>
      </c>
    </row>
    <row r="266" spans="15:20" x14ac:dyDescent="0.25">
      <c r="O266" s="1"/>
      <c r="T266" s="4" t="s">
        <v>264</v>
      </c>
    </row>
    <row r="267" spans="15:20" x14ac:dyDescent="0.25">
      <c r="O267" s="1"/>
      <c r="T267" s="4" t="s">
        <v>265</v>
      </c>
    </row>
    <row r="268" spans="15:20" x14ac:dyDescent="0.25">
      <c r="O268" s="1"/>
      <c r="T268" s="4" t="s">
        <v>266</v>
      </c>
    </row>
    <row r="269" spans="15:20" x14ac:dyDescent="0.25">
      <c r="O269" s="1"/>
      <c r="T269" s="4" t="s">
        <v>267</v>
      </c>
    </row>
    <row r="270" spans="15:20" x14ac:dyDescent="0.25">
      <c r="O270" s="1"/>
      <c r="T270" s="4" t="s">
        <v>268</v>
      </c>
    </row>
    <row r="271" spans="15:20" x14ac:dyDescent="0.25">
      <c r="O271" s="1"/>
      <c r="T271" s="4" t="s">
        <v>269</v>
      </c>
    </row>
    <row r="272" spans="15:20" x14ac:dyDescent="0.25">
      <c r="O272" s="1"/>
      <c r="T272" s="4" t="s">
        <v>270</v>
      </c>
    </row>
    <row r="273" spans="15:20" x14ac:dyDescent="0.25">
      <c r="O273" s="1"/>
      <c r="T273" s="4" t="s">
        <v>271</v>
      </c>
    </row>
    <row r="274" spans="15:20" x14ac:dyDescent="0.25">
      <c r="O274" s="1"/>
      <c r="T274" s="4" t="s">
        <v>272</v>
      </c>
    </row>
    <row r="275" spans="15:20" x14ac:dyDescent="0.25">
      <c r="O275" s="1"/>
      <c r="T275" s="3" t="s">
        <v>14</v>
      </c>
    </row>
    <row r="276" spans="15:20" x14ac:dyDescent="0.25">
      <c r="O276" s="1"/>
      <c r="T276" s="4" t="s">
        <v>273</v>
      </c>
    </row>
    <row r="277" spans="15:20" x14ac:dyDescent="0.25">
      <c r="O277" s="1"/>
      <c r="T277" s="4" t="s">
        <v>274</v>
      </c>
    </row>
    <row r="278" spans="15:20" x14ac:dyDescent="0.25">
      <c r="O278" s="1"/>
      <c r="T278" s="4" t="s">
        <v>275</v>
      </c>
    </row>
    <row r="279" spans="15:20" x14ac:dyDescent="0.25">
      <c r="O279" s="1"/>
      <c r="T279" s="4" t="s">
        <v>276</v>
      </c>
    </row>
    <row r="280" spans="15:20" x14ac:dyDescent="0.25">
      <c r="O280" s="1"/>
      <c r="T280" s="4" t="s">
        <v>277</v>
      </c>
    </row>
    <row r="281" spans="15:20" x14ac:dyDescent="0.25">
      <c r="O281" s="1"/>
      <c r="T281" s="4" t="s">
        <v>278</v>
      </c>
    </row>
    <row r="282" spans="15:20" x14ac:dyDescent="0.25">
      <c r="O282" s="1"/>
      <c r="T282" s="4" t="s">
        <v>279</v>
      </c>
    </row>
    <row r="283" spans="15:20" x14ac:dyDescent="0.25">
      <c r="O283" s="1"/>
      <c r="T283" s="4" t="s">
        <v>280</v>
      </c>
    </row>
    <row r="284" spans="15:20" x14ac:dyDescent="0.25">
      <c r="O284" s="1"/>
      <c r="T284" s="4" t="s">
        <v>281</v>
      </c>
    </row>
    <row r="285" spans="15:20" x14ac:dyDescent="0.25">
      <c r="O285" s="1"/>
      <c r="T285" s="4" t="s">
        <v>282</v>
      </c>
    </row>
    <row r="286" spans="15:20" x14ac:dyDescent="0.25">
      <c r="O286" s="1"/>
      <c r="T286" s="4" t="s">
        <v>283</v>
      </c>
    </row>
    <row r="287" spans="15:20" x14ac:dyDescent="0.25">
      <c r="O287" s="1"/>
      <c r="T287" s="4" t="s">
        <v>284</v>
      </c>
    </row>
    <row r="288" spans="15:20" x14ac:dyDescent="0.25">
      <c r="O288" s="1"/>
      <c r="T288" s="4" t="s">
        <v>285</v>
      </c>
    </row>
    <row r="289" spans="15:20" x14ac:dyDescent="0.25">
      <c r="O289" s="1"/>
      <c r="T289" s="4" t="s">
        <v>286</v>
      </c>
    </row>
    <row r="290" spans="15:20" x14ac:dyDescent="0.25">
      <c r="O290" s="1"/>
      <c r="T290" s="4" t="s">
        <v>287</v>
      </c>
    </row>
    <row r="291" spans="15:20" x14ac:dyDescent="0.25">
      <c r="O291" s="1"/>
      <c r="T291" s="4" t="s">
        <v>288</v>
      </c>
    </row>
    <row r="292" spans="15:20" x14ac:dyDescent="0.25">
      <c r="O292" s="1"/>
      <c r="T292" s="4" t="s">
        <v>289</v>
      </c>
    </row>
    <row r="293" spans="15:20" x14ac:dyDescent="0.25">
      <c r="O293" s="1"/>
      <c r="T293" s="4" t="s">
        <v>290</v>
      </c>
    </row>
    <row r="294" spans="15:20" x14ac:dyDescent="0.25">
      <c r="O294" s="1"/>
      <c r="T294" s="4" t="s">
        <v>291</v>
      </c>
    </row>
    <row r="295" spans="15:20" x14ac:dyDescent="0.25">
      <c r="O295" s="1"/>
      <c r="T295" s="4" t="s">
        <v>292</v>
      </c>
    </row>
    <row r="296" spans="15:20" x14ac:dyDescent="0.25">
      <c r="O296" s="1"/>
      <c r="T296" s="4" t="s">
        <v>293</v>
      </c>
    </row>
    <row r="297" spans="15:20" x14ac:dyDescent="0.25">
      <c r="O297" s="1"/>
      <c r="T297" s="4" t="s">
        <v>294</v>
      </c>
    </row>
    <row r="298" spans="15:20" x14ac:dyDescent="0.25">
      <c r="O298" s="1"/>
      <c r="T298" s="4" t="s">
        <v>295</v>
      </c>
    </row>
    <row r="299" spans="15:20" x14ac:dyDescent="0.25">
      <c r="O299" s="1"/>
      <c r="T299" s="4" t="s">
        <v>296</v>
      </c>
    </row>
    <row r="300" spans="15:20" x14ac:dyDescent="0.25">
      <c r="O300" s="1"/>
      <c r="T300" s="4" t="s">
        <v>297</v>
      </c>
    </row>
    <row r="301" spans="15:20" x14ac:dyDescent="0.25">
      <c r="O301" s="1"/>
      <c r="T301" s="4" t="s">
        <v>298</v>
      </c>
    </row>
    <row r="302" spans="15:20" x14ac:dyDescent="0.25">
      <c r="O302" s="1"/>
      <c r="T302" s="4" t="s">
        <v>299</v>
      </c>
    </row>
    <row r="303" spans="15:20" x14ac:dyDescent="0.25">
      <c r="O303" s="1"/>
      <c r="T303" s="4" t="s">
        <v>300</v>
      </c>
    </row>
    <row r="304" spans="15:20" x14ac:dyDescent="0.25">
      <c r="O304" s="1"/>
      <c r="T304" s="4" t="s">
        <v>301</v>
      </c>
    </row>
    <row r="305" spans="15:20" x14ac:dyDescent="0.25">
      <c r="O305" s="1"/>
      <c r="T305" s="4" t="s">
        <v>302</v>
      </c>
    </row>
    <row r="306" spans="15:20" x14ac:dyDescent="0.25">
      <c r="O306" s="1"/>
      <c r="T306" s="4" t="s">
        <v>303</v>
      </c>
    </row>
    <row r="307" spans="15:20" x14ac:dyDescent="0.25">
      <c r="O307" s="1"/>
      <c r="T307" s="4" t="s">
        <v>304</v>
      </c>
    </row>
    <row r="308" spans="15:20" x14ac:dyDescent="0.25">
      <c r="O308" s="1"/>
      <c r="T308" s="4" t="s">
        <v>305</v>
      </c>
    </row>
    <row r="309" spans="15:20" x14ac:dyDescent="0.25">
      <c r="O309" s="1"/>
      <c r="T309" s="4" t="s">
        <v>306</v>
      </c>
    </row>
    <row r="310" spans="15:20" x14ac:dyDescent="0.25">
      <c r="O310" s="1"/>
      <c r="T310" s="4" t="s">
        <v>307</v>
      </c>
    </row>
    <row r="311" spans="15:20" x14ac:dyDescent="0.25">
      <c r="O311" s="1"/>
      <c r="T311" s="4" t="s">
        <v>308</v>
      </c>
    </row>
    <row r="312" spans="15:20" x14ac:dyDescent="0.25">
      <c r="O312" s="1"/>
      <c r="T312" s="4" t="s">
        <v>309</v>
      </c>
    </row>
    <row r="313" spans="15:20" x14ac:dyDescent="0.25">
      <c r="O313" s="1"/>
      <c r="T313" s="4" t="s">
        <v>310</v>
      </c>
    </row>
    <row r="314" spans="15:20" x14ac:dyDescent="0.25">
      <c r="O314" s="1"/>
      <c r="T314" s="4" t="s">
        <v>311</v>
      </c>
    </row>
    <row r="315" spans="15:20" x14ac:dyDescent="0.25">
      <c r="O315" s="1"/>
      <c r="T315" s="4" t="s">
        <v>312</v>
      </c>
    </row>
    <row r="316" spans="15:20" x14ac:dyDescent="0.25">
      <c r="O316" s="1"/>
      <c r="T316" s="4" t="s">
        <v>313</v>
      </c>
    </row>
    <row r="317" spans="15:20" x14ac:dyDescent="0.25">
      <c r="O317" s="1"/>
      <c r="T317" s="4" t="s">
        <v>314</v>
      </c>
    </row>
    <row r="318" spans="15:20" x14ac:dyDescent="0.25">
      <c r="O318" s="1"/>
      <c r="T318" s="4" t="s">
        <v>315</v>
      </c>
    </row>
    <row r="319" spans="15:20" x14ac:dyDescent="0.25">
      <c r="O319" s="1"/>
      <c r="T319" s="4" t="s">
        <v>316</v>
      </c>
    </row>
    <row r="320" spans="15:20" x14ac:dyDescent="0.25">
      <c r="O320" s="1"/>
      <c r="T320" s="4" t="s">
        <v>317</v>
      </c>
    </row>
    <row r="321" spans="15:20" x14ac:dyDescent="0.25">
      <c r="O321" s="1"/>
      <c r="T321" s="4" t="s">
        <v>318</v>
      </c>
    </row>
    <row r="322" spans="15:20" x14ac:dyDescent="0.25">
      <c r="O322" s="1"/>
      <c r="T322" s="4" t="s">
        <v>319</v>
      </c>
    </row>
    <row r="323" spans="15:20" x14ac:dyDescent="0.25">
      <c r="O323" s="1"/>
      <c r="T323" s="4" t="s">
        <v>320</v>
      </c>
    </row>
    <row r="324" spans="15:20" x14ac:dyDescent="0.25">
      <c r="O324" s="1"/>
      <c r="T324" s="4" t="s">
        <v>321</v>
      </c>
    </row>
    <row r="325" spans="15:20" x14ac:dyDescent="0.25">
      <c r="O325" s="1"/>
      <c r="T325" s="4" t="s">
        <v>322</v>
      </c>
    </row>
    <row r="326" spans="15:20" x14ac:dyDescent="0.25">
      <c r="O326" s="1"/>
      <c r="T326" s="4" t="s">
        <v>323</v>
      </c>
    </row>
    <row r="327" spans="15:20" x14ac:dyDescent="0.25">
      <c r="O327" s="1"/>
      <c r="T327" s="4" t="s">
        <v>324</v>
      </c>
    </row>
    <row r="328" spans="15:20" x14ac:dyDescent="0.25">
      <c r="O328" s="1"/>
      <c r="T328" s="4" t="s">
        <v>325</v>
      </c>
    </row>
    <row r="329" spans="15:20" x14ac:dyDescent="0.25">
      <c r="O329" s="1"/>
      <c r="T329" s="4" t="s">
        <v>326</v>
      </c>
    </row>
    <row r="330" spans="15:20" x14ac:dyDescent="0.25">
      <c r="O330" s="1"/>
      <c r="T330" s="4" t="s">
        <v>327</v>
      </c>
    </row>
    <row r="331" spans="15:20" x14ac:dyDescent="0.25">
      <c r="O331" s="1"/>
      <c r="T331" s="4" t="s">
        <v>328</v>
      </c>
    </row>
    <row r="332" spans="15:20" x14ac:dyDescent="0.25">
      <c r="O332" s="1"/>
      <c r="T332" s="4" t="s">
        <v>329</v>
      </c>
    </row>
    <row r="333" spans="15:20" x14ac:dyDescent="0.25">
      <c r="O333" s="1"/>
      <c r="T333" s="4" t="s">
        <v>330</v>
      </c>
    </row>
    <row r="334" spans="15:20" x14ac:dyDescent="0.25">
      <c r="O334" s="1"/>
      <c r="T334" s="4" t="s">
        <v>331</v>
      </c>
    </row>
    <row r="335" spans="15:20" x14ac:dyDescent="0.25">
      <c r="O335" s="1"/>
      <c r="T335" s="4" t="s">
        <v>332</v>
      </c>
    </row>
    <row r="336" spans="15:20" x14ac:dyDescent="0.25">
      <c r="O336" s="1"/>
      <c r="T336" s="4" t="s">
        <v>333</v>
      </c>
    </row>
    <row r="337" spans="15:20" x14ac:dyDescent="0.25">
      <c r="O337" s="1"/>
      <c r="T337" s="4" t="s">
        <v>334</v>
      </c>
    </row>
    <row r="338" spans="15:20" x14ac:dyDescent="0.25">
      <c r="O338" s="1"/>
      <c r="T338" s="4" t="s">
        <v>335</v>
      </c>
    </row>
    <row r="339" spans="15:20" x14ac:dyDescent="0.25">
      <c r="O339" s="1"/>
      <c r="T339" s="4" t="s">
        <v>336</v>
      </c>
    </row>
    <row r="340" spans="15:20" x14ac:dyDescent="0.25">
      <c r="O340" s="1"/>
      <c r="T340" s="4" t="s">
        <v>337</v>
      </c>
    </row>
    <row r="341" spans="15:20" x14ac:dyDescent="0.25">
      <c r="O341" s="1"/>
      <c r="T341" s="4" t="s">
        <v>338</v>
      </c>
    </row>
    <row r="342" spans="15:20" x14ac:dyDescent="0.25">
      <c r="O342" s="1"/>
      <c r="T342" s="4" t="s">
        <v>339</v>
      </c>
    </row>
    <row r="343" spans="15:20" x14ac:dyDescent="0.25">
      <c r="O343" s="1"/>
      <c r="T343" s="4" t="s">
        <v>340</v>
      </c>
    </row>
    <row r="344" spans="15:20" x14ac:dyDescent="0.25">
      <c r="O344" s="1"/>
      <c r="T344" s="4" t="s">
        <v>341</v>
      </c>
    </row>
    <row r="345" spans="15:20" x14ac:dyDescent="0.25">
      <c r="O345" s="1"/>
      <c r="T345" s="4" t="s">
        <v>342</v>
      </c>
    </row>
    <row r="346" spans="15:20" x14ac:dyDescent="0.25">
      <c r="O346" s="1"/>
      <c r="T346" s="4" t="s">
        <v>343</v>
      </c>
    </row>
    <row r="347" spans="15:20" x14ac:dyDescent="0.25">
      <c r="O347" s="1"/>
      <c r="T347" s="4" t="s">
        <v>344</v>
      </c>
    </row>
    <row r="348" spans="15:20" x14ac:dyDescent="0.25">
      <c r="O348" s="1"/>
      <c r="T348" s="4" t="s">
        <v>345</v>
      </c>
    </row>
    <row r="349" spans="15:20" x14ac:dyDescent="0.25">
      <c r="O349" s="1"/>
      <c r="T349" s="4" t="s">
        <v>346</v>
      </c>
    </row>
    <row r="350" spans="15:20" x14ac:dyDescent="0.25">
      <c r="O350" s="1"/>
      <c r="T350" s="4" t="s">
        <v>347</v>
      </c>
    </row>
    <row r="351" spans="15:20" x14ac:dyDescent="0.25">
      <c r="O351" s="1"/>
      <c r="T351" s="4" t="s">
        <v>348</v>
      </c>
    </row>
    <row r="352" spans="15:20" x14ac:dyDescent="0.25">
      <c r="O352" s="1"/>
      <c r="T352" s="4" t="s">
        <v>349</v>
      </c>
    </row>
    <row r="353" spans="15:20" x14ac:dyDescent="0.25">
      <c r="O353" s="1"/>
      <c r="T353" s="4" t="s">
        <v>350</v>
      </c>
    </row>
    <row r="354" spans="15:20" x14ac:dyDescent="0.25">
      <c r="O354" s="1"/>
      <c r="T354" s="4" t="s">
        <v>351</v>
      </c>
    </row>
    <row r="355" spans="15:20" x14ac:dyDescent="0.25">
      <c r="O355" s="1"/>
      <c r="T355" s="4" t="s">
        <v>352</v>
      </c>
    </row>
    <row r="356" spans="15:20" x14ac:dyDescent="0.25">
      <c r="O356" s="1"/>
      <c r="T356" s="4" t="s">
        <v>353</v>
      </c>
    </row>
    <row r="357" spans="15:20" x14ac:dyDescent="0.25">
      <c r="O357" s="1"/>
      <c r="T357" s="4" t="s">
        <v>354</v>
      </c>
    </row>
    <row r="358" spans="15:20" x14ac:dyDescent="0.25">
      <c r="O358" s="1"/>
      <c r="T358" s="4" t="s">
        <v>355</v>
      </c>
    </row>
    <row r="359" spans="15:20" x14ac:dyDescent="0.25">
      <c r="O359" s="1"/>
      <c r="T359" s="4" t="s">
        <v>356</v>
      </c>
    </row>
    <row r="360" spans="15:20" x14ac:dyDescent="0.25">
      <c r="O360" s="1"/>
      <c r="T360" s="4" t="s">
        <v>357</v>
      </c>
    </row>
    <row r="361" spans="15:20" x14ac:dyDescent="0.25">
      <c r="O361" s="1"/>
      <c r="T361" s="4" t="s">
        <v>358</v>
      </c>
    </row>
    <row r="362" spans="15:20" x14ac:dyDescent="0.25">
      <c r="O362" s="1"/>
      <c r="T362" s="4" t="s">
        <v>359</v>
      </c>
    </row>
    <row r="363" spans="15:20" x14ac:dyDescent="0.25">
      <c r="O363" s="1"/>
      <c r="T363" s="4" t="s">
        <v>360</v>
      </c>
    </row>
    <row r="364" spans="15:20" x14ac:dyDescent="0.25">
      <c r="O364" s="1"/>
      <c r="T364" s="4" t="s">
        <v>361</v>
      </c>
    </row>
    <row r="365" spans="15:20" x14ac:dyDescent="0.25">
      <c r="O365" s="1"/>
      <c r="T365" s="4" t="s">
        <v>362</v>
      </c>
    </row>
    <row r="366" spans="15:20" x14ac:dyDescent="0.25">
      <c r="O366" s="1"/>
      <c r="T366" s="4" t="s">
        <v>363</v>
      </c>
    </row>
    <row r="367" spans="15:20" x14ac:dyDescent="0.25">
      <c r="O367" s="1"/>
      <c r="T367" s="4" t="s">
        <v>364</v>
      </c>
    </row>
    <row r="368" spans="15:20" x14ac:dyDescent="0.25">
      <c r="O368" s="1"/>
      <c r="T368" s="4" t="s">
        <v>365</v>
      </c>
    </row>
    <row r="369" spans="15:20" x14ac:dyDescent="0.25">
      <c r="O369" s="1"/>
      <c r="T369" s="4" t="s">
        <v>366</v>
      </c>
    </row>
    <row r="370" spans="15:20" x14ac:dyDescent="0.25">
      <c r="O370" s="1"/>
      <c r="T370" s="4" t="s">
        <v>367</v>
      </c>
    </row>
    <row r="371" spans="15:20" x14ac:dyDescent="0.25">
      <c r="O371" s="1"/>
      <c r="T371" s="4" t="s">
        <v>368</v>
      </c>
    </row>
    <row r="372" spans="15:20" x14ac:dyDescent="0.25">
      <c r="O372" s="1"/>
    </row>
    <row r="373" spans="15:20" x14ac:dyDescent="0.25">
      <c r="O373" s="1"/>
    </row>
    <row r="374" spans="15:20" x14ac:dyDescent="0.25">
      <c r="O374" s="1"/>
    </row>
    <row r="375" spans="15:20" x14ac:dyDescent="0.25">
      <c r="O375" s="1"/>
    </row>
    <row r="376" spans="15:20" x14ac:dyDescent="0.25">
      <c r="O376" s="1"/>
    </row>
    <row r="377" spans="15:20" x14ac:dyDescent="0.25">
      <c r="O377" s="1"/>
    </row>
    <row r="378" spans="15:20" x14ac:dyDescent="0.25">
      <c r="O378" s="1"/>
    </row>
    <row r="379" spans="15:20" x14ac:dyDescent="0.25">
      <c r="O379" s="1"/>
    </row>
    <row r="380" spans="15:20" x14ac:dyDescent="0.25">
      <c r="O380" s="1"/>
    </row>
  </sheetData>
  <mergeCells count="4">
    <mergeCell ref="A3:A5"/>
    <mergeCell ref="A6:O6"/>
    <mergeCell ref="A7:B7"/>
    <mergeCell ref="D9:G9"/>
  </mergeCells>
  <dataValidations count="12">
    <dataValidation type="list" allowBlank="1" showInputMessage="1" showErrorMessage="1" promptTitle="PACC" prompt="Seleccione el Código de Bienes y Servicios._x000a_" sqref="A11:A158">
      <formula1>$T$11:$T$371</formula1>
    </dataValidation>
    <dataValidation allowBlank="1" showInputMessage="1" showErrorMessage="1" promptTitle="PACC" prompt="La cantidad total resultará de la suma de las cantidades requeridas en cada trimestre. " sqref="H11:H17 H20 H32 H22 H24 H26 H28 H30 H34 H36 H48 H38 H40 H64:H156 H58 H60 H50 H62 H52 H54 H56 H42:H46"/>
    <dataValidation allowBlank="1" showInputMessage="1" showErrorMessage="1" promptTitle="PACC" prompt="Digite la descripción de la compra o contratación." sqref="B11:B158"/>
    <dataValidation allowBlank="1" showInputMessage="1" showErrorMessage="1" promptTitle="PACC" prompt="Digite la unidad de medida._x000a__x000a_" sqref="C11:C158"/>
    <dataValidation allowBlank="1" showInputMessage="1" showErrorMessage="1" promptTitle="PACC" prompt="Digite el precio unitario estimado._x000a_" sqref="I11:I158"/>
    <dataValidation allowBlank="1" showInputMessage="1" showErrorMessage="1" promptTitle="PACC" prompt="Digite las observaciones que considere." sqref="O11:O158"/>
    <dataValidation type="list" allowBlank="1" showInputMessage="1" showErrorMessage="1" promptTitle="PACC" prompt="Seleccione el procedimiento de selección." sqref="L11:L158">
      <formula1>$W$11:$W$17</formula1>
    </dataValidation>
    <dataValidation allowBlank="1" showInputMessage="1" showErrorMessage="1" promptTitle="PACC" prompt="Digite la fuente de financiamiento del procedimiento de referencia." sqref="M11:M28 M30:M156"/>
    <dataValidation allowBlank="1" showInputMessage="1" showErrorMessage="1" promptTitle="PACC" prompt="Digite el valor adquirido." sqref="N11:N20 N30:N156"/>
    <dataValidation allowBlank="1" showInputMessage="1" showErrorMessage="1" promptTitle="PACC" prompt="Este valor se calculará automáticamente, resultado de la multiplicación de la cantidad total por el precio unitario estimado." sqref="J31:K31 N21:N29 J11:J30 J32:J156"/>
    <dataValidation allowBlank="1" showInputMessage="1" showErrorMessage="1" promptTitle="PACC" prompt="Digite la cantidad requerida en este período._x000a_" sqref="D11:G11 D16:G16 D107:G107 D43:G43 D45:G46 D65:G65 D69:G70 D76:G85 D87:G89 D91:G94 D96 D97:G97 D100:G101 D118:G156"/>
    <dataValidation allowBlank="1" showInputMessage="1" showErrorMessage="1" promptTitle="PACC" prompt="Este valor se calculará sumando los costos totales que posean el mismo Código de Catálogo de Bienes y Servicios." sqref="K11:K30 K32:K156"/>
  </dataValidation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0"/>
  <sheetViews>
    <sheetView topLeftCell="A135" zoomScale="70" zoomScaleNormal="70" workbookViewId="0">
      <selection activeCell="D11" sqref="D11:G156"/>
    </sheetView>
  </sheetViews>
  <sheetFormatPr baseColWidth="10" defaultColWidth="11.42578125" defaultRowHeight="18" x14ac:dyDescent="0.25"/>
  <cols>
    <col min="1" max="1" width="49.85546875" style="52" customWidth="1"/>
    <col min="2" max="2" width="36" style="52" customWidth="1"/>
    <col min="3" max="3" width="12" style="52" customWidth="1"/>
    <col min="4" max="4" width="12.28515625" style="52" customWidth="1"/>
    <col min="5" max="5" width="8" style="52" customWidth="1"/>
    <col min="6" max="7" width="7.42578125" style="52" customWidth="1"/>
    <col min="8" max="8" width="10.85546875" style="52" customWidth="1"/>
    <col min="9" max="9" width="16.42578125" style="52" customWidth="1"/>
    <col min="10" max="10" width="19.7109375" style="52" customWidth="1"/>
    <col min="11" max="11" width="27.140625" style="52" customWidth="1"/>
    <col min="12" max="12" width="22.85546875" style="52" customWidth="1"/>
    <col min="13" max="13" width="20.7109375" style="52" customWidth="1"/>
    <col min="14" max="14" width="14.5703125" style="52" customWidth="1"/>
    <col min="15" max="15" width="18.28515625" style="52" customWidth="1"/>
    <col min="16" max="16" width="19.42578125" style="52" customWidth="1"/>
    <col min="17" max="17" width="18.85546875" style="52" customWidth="1"/>
    <col min="18" max="18" width="17.140625" style="52" customWidth="1"/>
    <col min="19" max="19" width="21.42578125" style="52" customWidth="1"/>
    <col min="20" max="20" width="64.5703125" style="52" hidden="1" customWidth="1"/>
    <col min="21" max="21" width="20.85546875" style="52" customWidth="1"/>
    <col min="22" max="22" width="0" style="52" hidden="1" customWidth="1"/>
    <col min="23" max="23" width="52.28515625" style="52" hidden="1" customWidth="1"/>
    <col min="24" max="24" width="17.7109375" style="52" customWidth="1"/>
    <col min="25" max="16384" width="11.42578125" style="52"/>
  </cols>
  <sheetData>
    <row r="1" spans="1:23" ht="18.75" thickBot="1" x14ac:dyDescent="0.3"/>
    <row r="2" spans="1:23" ht="33.75" customHeight="1" x14ac:dyDescent="0.25">
      <c r="A2" s="9" t="s">
        <v>25</v>
      </c>
      <c r="N2" s="12" t="s">
        <v>2</v>
      </c>
      <c r="O2" s="21"/>
    </row>
    <row r="3" spans="1:23" ht="30.75" customHeight="1" x14ac:dyDescent="0.25">
      <c r="A3" s="116"/>
      <c r="N3" s="13" t="s">
        <v>3</v>
      </c>
      <c r="O3" s="22"/>
    </row>
    <row r="4" spans="1:23" ht="20.25" x14ac:dyDescent="0.3">
      <c r="A4" s="116"/>
      <c r="B4" s="53"/>
      <c r="C4" s="53"/>
      <c r="D4" s="53"/>
      <c r="E4" s="53"/>
      <c r="F4" s="53"/>
      <c r="G4" s="53"/>
      <c r="H4" s="53"/>
      <c r="I4" s="53"/>
      <c r="J4" s="53"/>
      <c r="K4" s="53"/>
      <c r="N4" s="13" t="s">
        <v>4</v>
      </c>
      <c r="O4" s="14"/>
    </row>
    <row r="5" spans="1:23" ht="17.25" customHeight="1" thickBot="1" x14ac:dyDescent="0.3">
      <c r="A5" s="116"/>
      <c r="B5" s="10"/>
      <c r="C5" s="10"/>
      <c r="D5" s="10"/>
      <c r="E5" s="10"/>
      <c r="F5" s="10"/>
      <c r="G5" s="10"/>
      <c r="H5" s="10"/>
      <c r="I5" s="10"/>
      <c r="J5" s="10"/>
      <c r="K5" s="10"/>
      <c r="N5" s="15" t="s">
        <v>12</v>
      </c>
      <c r="O5" s="16"/>
    </row>
    <row r="6" spans="1:23" ht="29.25" customHeight="1" x14ac:dyDescent="0.3">
      <c r="A6" s="117" t="s">
        <v>628</v>
      </c>
      <c r="B6" s="117"/>
      <c r="C6" s="117"/>
      <c r="D6" s="117"/>
      <c r="E6" s="117"/>
      <c r="F6" s="117"/>
      <c r="G6" s="117"/>
      <c r="H6" s="117"/>
      <c r="I6" s="117"/>
      <c r="J6" s="117"/>
      <c r="K6" s="117"/>
      <c r="L6" s="117"/>
      <c r="M6" s="117"/>
      <c r="N6" s="117"/>
      <c r="O6" s="117"/>
    </row>
    <row r="7" spans="1:23" x14ac:dyDescent="0.25">
      <c r="A7" s="118" t="s">
        <v>649</v>
      </c>
      <c r="B7" s="118"/>
      <c r="C7" s="10"/>
      <c r="D7" s="10"/>
      <c r="E7" s="10"/>
      <c r="F7" s="10"/>
      <c r="G7" s="10"/>
      <c r="H7" s="10"/>
      <c r="I7" s="10"/>
      <c r="J7" s="10"/>
      <c r="K7" s="10"/>
    </row>
    <row r="8" spans="1:23" ht="18.75" thickBot="1" x14ac:dyDescent="0.3"/>
    <row r="9" spans="1:23" ht="23.25" customHeight="1" x14ac:dyDescent="0.25">
      <c r="C9" s="2"/>
      <c r="D9" s="119" t="s">
        <v>15</v>
      </c>
      <c r="E9" s="120"/>
      <c r="F9" s="120"/>
      <c r="G9" s="121"/>
      <c r="H9" s="2"/>
      <c r="I9" s="2"/>
      <c r="J9" s="2"/>
      <c r="K9" s="2"/>
    </row>
    <row r="10" spans="1:23" ht="165.75" customHeight="1" x14ac:dyDescent="0.25">
      <c r="A10" s="17" t="s">
        <v>11</v>
      </c>
      <c r="B10" s="18" t="s">
        <v>370</v>
      </c>
      <c r="C10" s="18" t="s">
        <v>0</v>
      </c>
      <c r="D10" s="19" t="s">
        <v>7</v>
      </c>
      <c r="E10" s="19" t="s">
        <v>8</v>
      </c>
      <c r="F10" s="19" t="s">
        <v>9</v>
      </c>
      <c r="G10" s="19" t="s">
        <v>10</v>
      </c>
      <c r="H10" s="18" t="s">
        <v>5</v>
      </c>
      <c r="I10" s="18" t="s">
        <v>16</v>
      </c>
      <c r="J10" s="18" t="s">
        <v>371</v>
      </c>
      <c r="K10" s="18" t="s">
        <v>369</v>
      </c>
      <c r="L10" s="18" t="s">
        <v>19</v>
      </c>
      <c r="M10" s="18" t="s">
        <v>6</v>
      </c>
      <c r="N10" s="18" t="s">
        <v>1</v>
      </c>
      <c r="O10" s="20" t="s">
        <v>13</v>
      </c>
      <c r="Q10" s="5"/>
      <c r="R10" s="5"/>
      <c r="S10" s="5"/>
      <c r="T10" s="5"/>
      <c r="U10" s="5"/>
    </row>
    <row r="11" spans="1:23" s="40" customFormat="1" x14ac:dyDescent="0.25">
      <c r="A11" s="38" t="s">
        <v>57</v>
      </c>
      <c r="B11" s="38" t="s">
        <v>374</v>
      </c>
      <c r="C11" s="38"/>
      <c r="D11" s="107"/>
      <c r="E11" s="107"/>
      <c r="F11" s="107"/>
      <c r="G11" s="107"/>
      <c r="H11" s="50"/>
      <c r="I11" s="39"/>
      <c r="J11" s="39"/>
      <c r="K11" s="39"/>
      <c r="L11" s="38"/>
      <c r="M11" s="38"/>
      <c r="N11" s="39"/>
      <c r="O11" s="38"/>
      <c r="T11" s="4" t="s">
        <v>26</v>
      </c>
      <c r="W11" s="41" t="s">
        <v>23</v>
      </c>
    </row>
    <row r="12" spans="1:23" x14ac:dyDescent="0.25">
      <c r="A12" s="6" t="s">
        <v>59</v>
      </c>
      <c r="B12" s="6" t="s">
        <v>376</v>
      </c>
      <c r="C12" s="6"/>
      <c r="D12" s="107"/>
      <c r="E12" s="107"/>
      <c r="F12" s="107"/>
      <c r="G12" s="107"/>
      <c r="H12" s="50"/>
      <c r="I12" s="8"/>
      <c r="J12" s="39"/>
      <c r="K12" s="8"/>
      <c r="L12" s="6"/>
      <c r="M12" s="6"/>
      <c r="N12" s="8"/>
      <c r="O12" s="6"/>
      <c r="T12" s="4" t="s">
        <v>27</v>
      </c>
      <c r="W12" s="11" t="s">
        <v>24</v>
      </c>
    </row>
    <row r="13" spans="1:23" x14ac:dyDescent="0.25">
      <c r="A13" s="6" t="s">
        <v>377</v>
      </c>
      <c r="B13" s="6" t="s">
        <v>378</v>
      </c>
      <c r="C13" s="6"/>
      <c r="D13" s="107"/>
      <c r="E13" s="107"/>
      <c r="F13" s="107"/>
      <c r="G13" s="107"/>
      <c r="H13" s="50"/>
      <c r="I13" s="8"/>
      <c r="J13" s="39"/>
      <c r="K13" s="8"/>
      <c r="L13" s="6"/>
      <c r="M13" s="6"/>
      <c r="N13" s="8"/>
      <c r="O13" s="6"/>
      <c r="T13" s="4" t="s">
        <v>28</v>
      </c>
      <c r="W13" s="11" t="s">
        <v>22</v>
      </c>
    </row>
    <row r="14" spans="1:23" x14ac:dyDescent="0.25">
      <c r="A14" s="29" t="s">
        <v>88</v>
      </c>
      <c r="B14" s="29" t="s">
        <v>380</v>
      </c>
      <c r="C14" s="29"/>
      <c r="D14" s="107"/>
      <c r="E14" s="107"/>
      <c r="F14" s="107"/>
      <c r="G14" s="107"/>
      <c r="H14" s="50"/>
      <c r="I14" s="30"/>
      <c r="J14" s="39"/>
      <c r="K14" s="30"/>
      <c r="L14" s="29"/>
      <c r="M14" s="29"/>
      <c r="N14" s="8"/>
      <c r="O14" s="6"/>
      <c r="T14" s="4" t="s">
        <v>29</v>
      </c>
      <c r="W14" s="11" t="s">
        <v>21</v>
      </c>
    </row>
    <row r="15" spans="1:23" x14ac:dyDescent="0.25">
      <c r="A15" s="6" t="s">
        <v>99</v>
      </c>
      <c r="B15" s="6" t="s">
        <v>381</v>
      </c>
      <c r="C15" s="6"/>
      <c r="D15" s="107"/>
      <c r="E15" s="107"/>
      <c r="F15" s="107"/>
      <c r="G15" s="107"/>
      <c r="H15" s="50"/>
      <c r="I15" s="8"/>
      <c r="J15" s="39"/>
      <c r="K15" s="8"/>
      <c r="L15" s="6"/>
      <c r="M15" s="6"/>
      <c r="N15" s="8"/>
      <c r="O15" s="6"/>
      <c r="T15" s="4" t="s">
        <v>30</v>
      </c>
      <c r="W15" s="11" t="s">
        <v>20</v>
      </c>
    </row>
    <row r="16" spans="1:23" x14ac:dyDescent="0.25">
      <c r="A16" s="6" t="s">
        <v>101</v>
      </c>
      <c r="B16" s="6" t="s">
        <v>382</v>
      </c>
      <c r="C16" s="6"/>
      <c r="D16" s="107"/>
      <c r="E16" s="107"/>
      <c r="F16" s="107"/>
      <c r="G16" s="107"/>
      <c r="H16" s="50"/>
      <c r="I16" s="8"/>
      <c r="J16" s="39"/>
      <c r="K16" s="8"/>
      <c r="L16" s="6"/>
      <c r="M16" s="6"/>
      <c r="N16" s="8"/>
      <c r="O16" s="6"/>
      <c r="T16" s="4" t="s">
        <v>31</v>
      </c>
      <c r="W16" s="11" t="s">
        <v>17</v>
      </c>
    </row>
    <row r="17" spans="1:23" x14ac:dyDescent="0.25">
      <c r="A17" s="31" t="s">
        <v>105</v>
      </c>
      <c r="B17" s="31" t="s">
        <v>384</v>
      </c>
      <c r="C17" s="31"/>
      <c r="D17" s="107"/>
      <c r="E17" s="107"/>
      <c r="F17" s="107"/>
      <c r="G17" s="107"/>
      <c r="H17" s="50"/>
      <c r="I17" s="32"/>
      <c r="J17" s="39"/>
      <c r="K17" s="32"/>
      <c r="L17" s="31"/>
      <c r="M17" s="31"/>
      <c r="N17" s="32"/>
      <c r="O17" s="31"/>
      <c r="T17" s="4" t="s">
        <v>32</v>
      </c>
      <c r="W17" s="11" t="s">
        <v>18</v>
      </c>
    </row>
    <row r="18" spans="1:23" x14ac:dyDescent="0.25">
      <c r="A18" s="29" t="s">
        <v>110</v>
      </c>
      <c r="B18" s="29" t="s">
        <v>627</v>
      </c>
      <c r="C18" s="29"/>
      <c r="D18" s="107"/>
      <c r="E18" s="107"/>
      <c r="F18" s="107"/>
      <c r="G18" s="107"/>
      <c r="H18" s="50"/>
      <c r="I18" s="30"/>
      <c r="J18" s="39"/>
      <c r="K18" s="30"/>
      <c r="L18" s="29"/>
      <c r="M18" s="29"/>
      <c r="N18" s="30"/>
      <c r="O18" s="29"/>
      <c r="T18" s="4" t="s">
        <v>33</v>
      </c>
      <c r="W18" s="11"/>
    </row>
    <row r="19" spans="1:23" x14ac:dyDescent="0.25">
      <c r="A19" s="31" t="s">
        <v>154</v>
      </c>
      <c r="B19" s="31" t="s">
        <v>385</v>
      </c>
      <c r="C19" s="31"/>
      <c r="D19" s="107"/>
      <c r="E19" s="107"/>
      <c r="F19" s="107"/>
      <c r="G19" s="107"/>
      <c r="H19" s="50"/>
      <c r="I19" s="32"/>
      <c r="J19" s="39"/>
      <c r="K19" s="32"/>
      <c r="L19" s="31"/>
      <c r="M19" s="31"/>
      <c r="N19" s="32"/>
      <c r="O19" s="6"/>
      <c r="T19" s="4" t="s">
        <v>34</v>
      </c>
      <c r="W19" s="11"/>
    </row>
    <row r="20" spans="1:23" x14ac:dyDescent="0.25">
      <c r="A20" s="29" t="s">
        <v>177</v>
      </c>
      <c r="B20" s="29" t="s">
        <v>619</v>
      </c>
      <c r="C20" s="29"/>
      <c r="D20" s="107"/>
      <c r="E20" s="107"/>
      <c r="F20" s="107"/>
      <c r="G20" s="107"/>
      <c r="H20" s="50"/>
      <c r="I20" s="30"/>
      <c r="J20" s="39"/>
      <c r="K20" s="30"/>
      <c r="L20" s="29"/>
      <c r="M20" s="29"/>
      <c r="N20" s="8"/>
      <c r="O20" s="6"/>
      <c r="T20" s="4"/>
      <c r="W20" s="11"/>
    </row>
    <row r="21" spans="1:23" x14ac:dyDescent="0.25">
      <c r="A21" s="31" t="s">
        <v>386</v>
      </c>
      <c r="B21" s="31" t="s">
        <v>387</v>
      </c>
      <c r="C21" s="31"/>
      <c r="D21" s="107"/>
      <c r="E21" s="107"/>
      <c r="F21" s="107"/>
      <c r="G21" s="107"/>
      <c r="H21" s="50"/>
      <c r="I21" s="32"/>
      <c r="J21" s="39"/>
      <c r="K21" s="32"/>
      <c r="L21" s="31"/>
      <c r="M21" s="31"/>
      <c r="N21" s="30"/>
      <c r="O21" s="6"/>
      <c r="T21" s="4"/>
      <c r="W21" s="11"/>
    </row>
    <row r="22" spans="1:23" x14ac:dyDescent="0.25">
      <c r="A22" s="29" t="s">
        <v>388</v>
      </c>
      <c r="B22" s="29" t="s">
        <v>389</v>
      </c>
      <c r="C22" s="29"/>
      <c r="D22" s="107"/>
      <c r="E22" s="107"/>
      <c r="F22" s="107"/>
      <c r="G22" s="107"/>
      <c r="H22" s="50"/>
      <c r="I22" s="30"/>
      <c r="J22" s="39"/>
      <c r="K22" s="30"/>
      <c r="L22" s="29"/>
      <c r="M22" s="29"/>
      <c r="N22" s="32"/>
      <c r="O22" s="6"/>
      <c r="T22" s="4" t="s">
        <v>35</v>
      </c>
      <c r="W22" s="11"/>
    </row>
    <row r="23" spans="1:23" x14ac:dyDescent="0.25">
      <c r="A23" s="31" t="s">
        <v>390</v>
      </c>
      <c r="B23" s="31" t="s">
        <v>391</v>
      </c>
      <c r="C23" s="31"/>
      <c r="D23" s="107"/>
      <c r="E23" s="107"/>
      <c r="F23" s="107"/>
      <c r="G23" s="107"/>
      <c r="H23" s="50"/>
      <c r="I23" s="32"/>
      <c r="J23" s="39"/>
      <c r="K23" s="32"/>
      <c r="L23" s="31"/>
      <c r="M23" s="31"/>
      <c r="N23" s="30"/>
      <c r="O23" s="6"/>
      <c r="T23" s="4" t="s">
        <v>36</v>
      </c>
      <c r="W23" s="11"/>
    </row>
    <row r="24" spans="1:23" x14ac:dyDescent="0.25">
      <c r="A24" s="29" t="s">
        <v>392</v>
      </c>
      <c r="B24" s="29" t="s">
        <v>393</v>
      </c>
      <c r="C24" s="29"/>
      <c r="D24" s="107"/>
      <c r="E24" s="107"/>
      <c r="F24" s="107"/>
      <c r="G24" s="107"/>
      <c r="H24" s="50"/>
      <c r="I24" s="30"/>
      <c r="J24" s="39"/>
      <c r="K24" s="30"/>
      <c r="L24" s="29"/>
      <c r="M24" s="29"/>
      <c r="N24" s="32"/>
      <c r="O24" s="29"/>
      <c r="T24" s="4" t="s">
        <v>37</v>
      </c>
      <c r="W24" s="11"/>
    </row>
    <row r="25" spans="1:23" x14ac:dyDescent="0.25">
      <c r="A25" s="31" t="s">
        <v>394</v>
      </c>
      <c r="B25" s="31" t="s">
        <v>395</v>
      </c>
      <c r="C25" s="31"/>
      <c r="D25" s="107"/>
      <c r="E25" s="107"/>
      <c r="F25" s="107"/>
      <c r="G25" s="107"/>
      <c r="H25" s="50"/>
      <c r="I25" s="32"/>
      <c r="J25" s="39"/>
      <c r="K25" s="32"/>
      <c r="L25" s="31"/>
      <c r="M25" s="31"/>
      <c r="N25" s="30"/>
      <c r="O25" s="6"/>
      <c r="T25" s="4" t="s">
        <v>38</v>
      </c>
      <c r="W25" s="11"/>
    </row>
    <row r="26" spans="1:23" x14ac:dyDescent="0.25">
      <c r="A26" s="29" t="s">
        <v>396</v>
      </c>
      <c r="B26" s="29" t="s">
        <v>397</v>
      </c>
      <c r="C26" s="29"/>
      <c r="D26" s="107"/>
      <c r="E26" s="107"/>
      <c r="F26" s="107"/>
      <c r="G26" s="107"/>
      <c r="H26" s="50"/>
      <c r="I26" s="30"/>
      <c r="J26" s="39"/>
      <c r="K26" s="30"/>
      <c r="L26" s="29"/>
      <c r="M26" s="29"/>
      <c r="N26" s="32"/>
      <c r="O26" s="29"/>
      <c r="T26" s="4" t="s">
        <v>39</v>
      </c>
      <c r="W26" s="11"/>
    </row>
    <row r="27" spans="1:23" x14ac:dyDescent="0.25">
      <c r="A27" s="31" t="s">
        <v>398</v>
      </c>
      <c r="B27" s="31" t="s">
        <v>399</v>
      </c>
      <c r="C27" s="31"/>
      <c r="D27" s="107"/>
      <c r="E27" s="107"/>
      <c r="F27" s="107"/>
      <c r="G27" s="107"/>
      <c r="H27" s="50"/>
      <c r="I27" s="32"/>
      <c r="J27" s="39"/>
      <c r="K27" s="32"/>
      <c r="L27" s="31"/>
      <c r="M27" s="31"/>
      <c r="N27" s="30"/>
      <c r="O27" s="6"/>
      <c r="T27" s="4" t="s">
        <v>40</v>
      </c>
      <c r="W27" s="11"/>
    </row>
    <row r="28" spans="1:23" x14ac:dyDescent="0.25">
      <c r="A28" s="29" t="s">
        <v>400</v>
      </c>
      <c r="B28" s="29" t="s">
        <v>401</v>
      </c>
      <c r="C28" s="29"/>
      <c r="D28" s="107"/>
      <c r="E28" s="107"/>
      <c r="F28" s="107"/>
      <c r="G28" s="107"/>
      <c r="H28" s="50"/>
      <c r="I28" s="30"/>
      <c r="J28" s="39"/>
      <c r="K28" s="30"/>
      <c r="L28" s="29"/>
      <c r="M28" s="29"/>
      <c r="N28" s="32"/>
      <c r="O28" s="6"/>
      <c r="T28" s="4" t="s">
        <v>41</v>
      </c>
      <c r="W28" s="11"/>
    </row>
    <row r="29" spans="1:23" x14ac:dyDescent="0.25">
      <c r="A29" s="31" t="s">
        <v>180</v>
      </c>
      <c r="B29" s="31" t="s">
        <v>402</v>
      </c>
      <c r="C29" s="31"/>
      <c r="D29" s="107"/>
      <c r="E29" s="107"/>
      <c r="F29" s="107"/>
      <c r="G29" s="107"/>
      <c r="H29" s="50"/>
      <c r="I29" s="32"/>
      <c r="J29" s="39"/>
      <c r="K29" s="32"/>
      <c r="L29" s="31"/>
      <c r="M29" s="11"/>
      <c r="N29" s="30"/>
      <c r="O29" s="6"/>
      <c r="T29" s="4" t="s">
        <v>42</v>
      </c>
      <c r="W29" s="11"/>
    </row>
    <row r="30" spans="1:23" x14ac:dyDescent="0.25">
      <c r="A30" s="31" t="s">
        <v>403</v>
      </c>
      <c r="B30" s="29" t="s">
        <v>613</v>
      </c>
      <c r="C30" s="29" t="s">
        <v>669</v>
      </c>
      <c r="D30" s="107">
        <v>1</v>
      </c>
      <c r="E30" s="107">
        <v>1</v>
      </c>
      <c r="F30" s="107"/>
      <c r="G30" s="107"/>
      <c r="H30" s="50"/>
      <c r="I30" s="30"/>
      <c r="J30" s="39"/>
      <c r="K30" s="30"/>
      <c r="L30" s="29"/>
      <c r="M30" s="31"/>
      <c r="N30" s="30"/>
      <c r="O30" s="29"/>
      <c r="T30" s="4" t="s">
        <v>43</v>
      </c>
      <c r="W30" s="11"/>
    </row>
    <row r="31" spans="1:23" x14ac:dyDescent="0.25">
      <c r="A31" s="31" t="s">
        <v>403</v>
      </c>
      <c r="B31" s="31" t="s">
        <v>404</v>
      </c>
      <c r="C31" s="31"/>
      <c r="D31" s="107"/>
      <c r="E31" s="107"/>
      <c r="F31" s="107"/>
      <c r="G31" s="107"/>
      <c r="H31" s="50"/>
      <c r="I31" s="32"/>
      <c r="J31" s="39"/>
      <c r="K31" s="32"/>
      <c r="L31" s="31"/>
      <c r="M31" s="31"/>
      <c r="N31" s="32"/>
      <c r="O31" s="31"/>
      <c r="T31" s="4" t="s">
        <v>44</v>
      </c>
      <c r="W31" s="11"/>
    </row>
    <row r="32" spans="1:23" x14ac:dyDescent="0.4">
      <c r="A32" s="31" t="s">
        <v>405</v>
      </c>
      <c r="B32" s="29" t="s">
        <v>610</v>
      </c>
      <c r="C32" s="29"/>
      <c r="D32" s="107"/>
      <c r="E32" s="107"/>
      <c r="F32" s="107"/>
      <c r="G32" s="107"/>
      <c r="H32" s="50"/>
      <c r="I32" s="30"/>
      <c r="J32" s="39"/>
      <c r="K32" s="30"/>
      <c r="L32" s="29"/>
      <c r="M32" s="29"/>
      <c r="N32" s="30"/>
      <c r="O32" s="29"/>
      <c r="T32" s="4" t="s">
        <v>45</v>
      </c>
      <c r="W32" s="11"/>
    </row>
    <row r="33" spans="1:23" x14ac:dyDescent="0.4">
      <c r="A33" s="31" t="s">
        <v>407</v>
      </c>
      <c r="B33" s="31" t="s">
        <v>406</v>
      </c>
      <c r="C33" s="31"/>
      <c r="D33" s="107"/>
      <c r="E33" s="107"/>
      <c r="F33" s="107"/>
      <c r="G33" s="107"/>
      <c r="H33" s="50"/>
      <c r="I33" s="32"/>
      <c r="J33" s="39"/>
      <c r="K33" s="32"/>
      <c r="L33" s="31"/>
      <c r="M33" s="31"/>
      <c r="N33" s="8"/>
      <c r="O33" s="6"/>
      <c r="T33" s="4" t="s">
        <v>46</v>
      </c>
      <c r="W33" s="11"/>
    </row>
    <row r="34" spans="1:23" x14ac:dyDescent="0.25">
      <c r="A34" s="31" t="s">
        <v>408</v>
      </c>
      <c r="B34" s="6" t="s">
        <v>607</v>
      </c>
      <c r="C34" s="6" t="s">
        <v>660</v>
      </c>
      <c r="D34" s="107">
        <v>1</v>
      </c>
      <c r="E34" s="107">
        <v>1</v>
      </c>
      <c r="F34" s="107"/>
      <c r="G34" s="107"/>
      <c r="H34" s="50"/>
      <c r="I34" s="8"/>
      <c r="J34" s="39"/>
      <c r="K34" s="8"/>
      <c r="L34" s="6"/>
      <c r="M34" s="6"/>
      <c r="N34" s="8"/>
      <c r="O34" s="6"/>
      <c r="T34" s="4" t="s">
        <v>47</v>
      </c>
      <c r="W34" s="11"/>
    </row>
    <row r="35" spans="1:23" x14ac:dyDescent="0.4">
      <c r="A35" s="31" t="s">
        <v>410</v>
      </c>
      <c r="B35" s="6" t="s">
        <v>614</v>
      </c>
      <c r="C35" s="6"/>
      <c r="D35" s="107"/>
      <c r="E35" s="107"/>
      <c r="F35" s="107"/>
      <c r="G35" s="107"/>
      <c r="H35" s="50"/>
      <c r="I35" s="8"/>
      <c r="J35" s="39"/>
      <c r="K35" s="8"/>
      <c r="L35" s="6"/>
      <c r="M35" s="6"/>
      <c r="N35" s="8"/>
      <c r="O35" s="6"/>
      <c r="T35" s="4" t="s">
        <v>48</v>
      </c>
      <c r="W35" s="11"/>
    </row>
    <row r="36" spans="1:23" x14ac:dyDescent="0.4">
      <c r="A36" s="31" t="s">
        <v>412</v>
      </c>
      <c r="B36" s="29" t="s">
        <v>615</v>
      </c>
      <c r="C36" s="29"/>
      <c r="D36" s="107"/>
      <c r="E36" s="107"/>
      <c r="F36" s="107"/>
      <c r="G36" s="107"/>
      <c r="H36" s="50"/>
      <c r="I36" s="30"/>
      <c r="J36" s="39"/>
      <c r="K36" s="30"/>
      <c r="L36" s="29"/>
      <c r="M36" s="29"/>
      <c r="N36" s="30"/>
      <c r="O36" s="29"/>
      <c r="T36" s="4" t="s">
        <v>49</v>
      </c>
      <c r="W36" s="11"/>
    </row>
    <row r="37" spans="1:23" x14ac:dyDescent="0.4">
      <c r="A37" s="31" t="s">
        <v>414</v>
      </c>
      <c r="B37" s="31" t="s">
        <v>617</v>
      </c>
      <c r="C37" s="31"/>
      <c r="D37" s="107"/>
      <c r="E37" s="107"/>
      <c r="F37" s="107"/>
      <c r="G37" s="107"/>
      <c r="H37" s="50"/>
      <c r="I37" s="32"/>
      <c r="J37" s="39"/>
      <c r="K37" s="32"/>
      <c r="L37" s="31"/>
      <c r="M37" s="31"/>
      <c r="N37" s="8"/>
      <c r="O37" s="6"/>
      <c r="T37" s="4" t="s">
        <v>50</v>
      </c>
      <c r="W37" s="11"/>
    </row>
    <row r="38" spans="1:23" s="40" customFormat="1" x14ac:dyDescent="0.4">
      <c r="A38" s="31" t="s">
        <v>416</v>
      </c>
      <c r="B38" s="38" t="s">
        <v>609</v>
      </c>
      <c r="C38" s="38" t="s">
        <v>373</v>
      </c>
      <c r="D38" s="107">
        <v>1</v>
      </c>
      <c r="E38" s="107"/>
      <c r="F38" s="107"/>
      <c r="G38" s="107"/>
      <c r="H38" s="50"/>
      <c r="I38" s="39"/>
      <c r="J38" s="39"/>
      <c r="K38" s="39"/>
      <c r="L38" s="38"/>
      <c r="M38" s="38"/>
      <c r="N38" s="39"/>
      <c r="O38" s="38"/>
      <c r="T38" s="4" t="s">
        <v>51</v>
      </c>
      <c r="W38" s="41"/>
    </row>
    <row r="39" spans="1:23" x14ac:dyDescent="0.25">
      <c r="A39" s="31" t="s">
        <v>418</v>
      </c>
      <c r="B39" s="31" t="s">
        <v>409</v>
      </c>
      <c r="C39" s="31"/>
      <c r="D39" s="107"/>
      <c r="E39" s="107"/>
      <c r="F39" s="107"/>
      <c r="G39" s="107"/>
      <c r="H39" s="50"/>
      <c r="I39" s="32"/>
      <c r="J39" s="39"/>
      <c r="K39" s="32"/>
      <c r="L39" s="6"/>
      <c r="M39" s="6"/>
      <c r="N39" s="8"/>
      <c r="O39" s="6"/>
      <c r="T39" s="4" t="s">
        <v>52</v>
      </c>
      <c r="W39" s="11"/>
    </row>
    <row r="40" spans="1:23" x14ac:dyDescent="0.4">
      <c r="A40" s="31" t="s">
        <v>420</v>
      </c>
      <c r="B40" s="29" t="s">
        <v>618</v>
      </c>
      <c r="C40" s="29"/>
      <c r="D40" s="107"/>
      <c r="E40" s="107"/>
      <c r="F40" s="107"/>
      <c r="G40" s="107"/>
      <c r="H40" s="50"/>
      <c r="I40" s="30"/>
      <c r="J40" s="39"/>
      <c r="K40" s="30"/>
      <c r="L40" s="29"/>
      <c r="M40" s="29"/>
      <c r="N40" s="30"/>
      <c r="O40" s="29"/>
      <c r="T40" s="4" t="s">
        <v>53</v>
      </c>
      <c r="W40" s="11"/>
    </row>
    <row r="41" spans="1:23" x14ac:dyDescent="0.4">
      <c r="A41" s="31" t="s">
        <v>422</v>
      </c>
      <c r="B41" s="6" t="s">
        <v>411</v>
      </c>
      <c r="C41" s="6"/>
      <c r="D41" s="107"/>
      <c r="E41" s="107"/>
      <c r="F41" s="107"/>
      <c r="G41" s="107"/>
      <c r="H41" s="50"/>
      <c r="I41" s="8"/>
      <c r="J41" s="39"/>
      <c r="K41" s="8"/>
      <c r="L41" s="6"/>
      <c r="M41" s="6"/>
      <c r="N41" s="8"/>
      <c r="O41" s="6"/>
      <c r="T41" s="4" t="s">
        <v>54</v>
      </c>
      <c r="W41" s="11"/>
    </row>
    <row r="42" spans="1:23" x14ac:dyDescent="0.4">
      <c r="A42" s="31" t="s">
        <v>424</v>
      </c>
      <c r="B42" s="6" t="s">
        <v>620</v>
      </c>
      <c r="C42" s="6"/>
      <c r="D42" s="107"/>
      <c r="E42" s="107"/>
      <c r="F42" s="107"/>
      <c r="G42" s="107"/>
      <c r="H42" s="50"/>
      <c r="I42" s="8"/>
      <c r="J42" s="39"/>
      <c r="K42" s="8"/>
      <c r="L42" s="6"/>
      <c r="M42" s="6"/>
      <c r="N42" s="8"/>
      <c r="O42" s="6"/>
      <c r="T42" s="4" t="s">
        <v>55</v>
      </c>
      <c r="W42" s="11"/>
    </row>
    <row r="43" spans="1:23" x14ac:dyDescent="0.4">
      <c r="A43" s="31" t="s">
        <v>426</v>
      </c>
      <c r="B43" s="6" t="s">
        <v>413</v>
      </c>
      <c r="C43" s="6" t="s">
        <v>372</v>
      </c>
      <c r="D43" s="107">
        <v>38</v>
      </c>
      <c r="E43" s="107">
        <v>38</v>
      </c>
      <c r="F43" s="107">
        <v>38</v>
      </c>
      <c r="G43" s="107">
        <v>38</v>
      </c>
      <c r="H43" s="50"/>
      <c r="I43" s="8"/>
      <c r="J43" s="39"/>
      <c r="K43" s="8"/>
      <c r="L43" s="6"/>
      <c r="M43" s="6"/>
      <c r="N43" s="8"/>
      <c r="O43" s="6"/>
      <c r="T43" s="4" t="s">
        <v>56</v>
      </c>
      <c r="W43" s="11"/>
    </row>
    <row r="44" spans="1:23" x14ac:dyDescent="0.4">
      <c r="A44" s="31" t="s">
        <v>428</v>
      </c>
      <c r="B44" s="6" t="s">
        <v>624</v>
      </c>
      <c r="C44" s="6"/>
      <c r="D44" s="107"/>
      <c r="E44" s="107"/>
      <c r="F44" s="107"/>
      <c r="G44" s="107"/>
      <c r="H44" s="50"/>
      <c r="I44" s="8"/>
      <c r="J44" s="39"/>
      <c r="K44" s="8"/>
      <c r="L44" s="6"/>
      <c r="M44" s="6"/>
      <c r="N44" s="8"/>
      <c r="O44" s="6"/>
      <c r="T44" s="4" t="s">
        <v>57</v>
      </c>
      <c r="W44" s="11"/>
    </row>
    <row r="45" spans="1:23" x14ac:dyDescent="0.4">
      <c r="A45" s="31" t="s">
        <v>430</v>
      </c>
      <c r="B45" s="6" t="s">
        <v>415</v>
      </c>
      <c r="C45" s="6" t="s">
        <v>372</v>
      </c>
      <c r="D45" s="107">
        <v>1</v>
      </c>
      <c r="E45" s="107">
        <v>1</v>
      </c>
      <c r="F45" s="107">
        <v>1</v>
      </c>
      <c r="G45" s="107">
        <v>1</v>
      </c>
      <c r="H45" s="50"/>
      <c r="I45" s="8"/>
      <c r="J45" s="39"/>
      <c r="K45" s="8"/>
      <c r="L45" s="6"/>
      <c r="M45" s="6"/>
      <c r="N45" s="8"/>
      <c r="O45" s="6"/>
      <c r="T45" s="4" t="s">
        <v>58</v>
      </c>
      <c r="W45" s="11"/>
    </row>
    <row r="46" spans="1:23" x14ac:dyDescent="0.4">
      <c r="A46" s="31" t="s">
        <v>432</v>
      </c>
      <c r="B46" s="6" t="s">
        <v>605</v>
      </c>
      <c r="C46" s="6" t="s">
        <v>373</v>
      </c>
      <c r="D46" s="107">
        <v>6</v>
      </c>
      <c r="E46" s="107">
        <v>6</v>
      </c>
      <c r="F46" s="107">
        <v>6</v>
      </c>
      <c r="G46" s="107">
        <v>6</v>
      </c>
      <c r="H46" s="50"/>
      <c r="I46" s="8"/>
      <c r="J46" s="39"/>
      <c r="K46" s="8"/>
      <c r="L46" s="6"/>
      <c r="M46" s="6"/>
      <c r="N46" s="8"/>
      <c r="O46" s="6"/>
      <c r="T46" s="4"/>
      <c r="W46" s="11"/>
    </row>
    <row r="47" spans="1:23" x14ac:dyDescent="0.4">
      <c r="A47" s="31" t="s">
        <v>434</v>
      </c>
      <c r="B47" s="6" t="s">
        <v>417</v>
      </c>
      <c r="C47" s="6"/>
      <c r="D47" s="107"/>
      <c r="E47" s="107"/>
      <c r="F47" s="107"/>
      <c r="G47" s="107"/>
      <c r="H47" s="50"/>
      <c r="I47" s="8"/>
      <c r="J47" s="39"/>
      <c r="K47" s="8"/>
      <c r="L47" s="6"/>
      <c r="M47" s="6"/>
      <c r="N47" s="8"/>
      <c r="O47" s="6"/>
      <c r="T47" s="4" t="s">
        <v>59</v>
      </c>
      <c r="W47" s="11"/>
    </row>
    <row r="48" spans="1:23" x14ac:dyDescent="0.4">
      <c r="A48" s="31" t="s">
        <v>436</v>
      </c>
      <c r="B48" s="6" t="s">
        <v>612</v>
      </c>
      <c r="C48" s="6" t="s">
        <v>373</v>
      </c>
      <c r="D48" s="107">
        <v>1</v>
      </c>
      <c r="E48" s="107">
        <v>1</v>
      </c>
      <c r="F48" s="107">
        <v>1</v>
      </c>
      <c r="G48" s="107">
        <v>1</v>
      </c>
      <c r="H48" s="50"/>
      <c r="I48" s="8"/>
      <c r="J48" s="39"/>
      <c r="K48" s="8"/>
      <c r="L48" s="6"/>
      <c r="M48" s="6"/>
      <c r="N48" s="8"/>
      <c r="O48" s="6"/>
      <c r="T48" s="4" t="s">
        <v>60</v>
      </c>
      <c r="W48" s="11"/>
    </row>
    <row r="49" spans="1:23" x14ac:dyDescent="0.25">
      <c r="A49" s="31" t="s">
        <v>438</v>
      </c>
      <c r="B49" s="6" t="s">
        <v>419</v>
      </c>
      <c r="C49" s="6" t="s">
        <v>373</v>
      </c>
      <c r="D49" s="107">
        <v>12</v>
      </c>
      <c r="E49" s="107">
        <v>12</v>
      </c>
      <c r="F49" s="107">
        <v>12</v>
      </c>
      <c r="G49" s="107">
        <v>12</v>
      </c>
      <c r="H49" s="50"/>
      <c r="I49" s="8"/>
      <c r="J49" s="39"/>
      <c r="K49" s="8"/>
      <c r="L49" s="6"/>
      <c r="M49" s="6"/>
      <c r="N49" s="8"/>
      <c r="O49" s="6"/>
      <c r="T49" s="4" t="s">
        <v>61</v>
      </c>
      <c r="W49" s="11"/>
    </row>
    <row r="50" spans="1:23" x14ac:dyDescent="0.25">
      <c r="A50" s="31" t="s">
        <v>440</v>
      </c>
      <c r="B50" s="6" t="s">
        <v>608</v>
      </c>
      <c r="C50" s="6"/>
      <c r="D50" s="107"/>
      <c r="E50" s="107"/>
      <c r="F50" s="107"/>
      <c r="G50" s="107"/>
      <c r="H50" s="50"/>
      <c r="I50" s="8"/>
      <c r="J50" s="39"/>
      <c r="K50" s="8"/>
      <c r="L50" s="6"/>
      <c r="M50" s="6"/>
      <c r="N50" s="8"/>
      <c r="O50" s="6"/>
      <c r="T50" s="4" t="s">
        <v>62</v>
      </c>
      <c r="W50" s="11"/>
    </row>
    <row r="51" spans="1:23" x14ac:dyDescent="0.25">
      <c r="A51" s="31" t="s">
        <v>442</v>
      </c>
      <c r="B51" s="6" t="s">
        <v>421</v>
      </c>
      <c r="C51" s="6" t="s">
        <v>373</v>
      </c>
      <c r="D51" s="107">
        <v>1</v>
      </c>
      <c r="E51" s="107">
        <v>1</v>
      </c>
      <c r="F51" s="107">
        <v>1</v>
      </c>
      <c r="G51" s="107">
        <v>1</v>
      </c>
      <c r="H51" s="50"/>
      <c r="I51" s="8"/>
      <c r="J51" s="39"/>
      <c r="K51" s="8"/>
      <c r="L51" s="6"/>
      <c r="M51" s="6"/>
      <c r="N51" s="8"/>
      <c r="O51" s="6"/>
      <c r="T51" s="4" t="s">
        <v>63</v>
      </c>
      <c r="W51" s="11"/>
    </row>
    <row r="52" spans="1:23" x14ac:dyDescent="0.25">
      <c r="A52" s="31" t="s">
        <v>444</v>
      </c>
      <c r="B52" s="6" t="s">
        <v>625</v>
      </c>
      <c r="C52" s="6"/>
      <c r="D52" s="107"/>
      <c r="E52" s="107"/>
      <c r="F52" s="107"/>
      <c r="G52" s="107"/>
      <c r="H52" s="50"/>
      <c r="I52" s="8"/>
      <c r="J52" s="39"/>
      <c r="K52" s="8"/>
      <c r="L52" s="6"/>
      <c r="M52" s="6"/>
      <c r="N52" s="8"/>
      <c r="O52" s="6"/>
      <c r="T52" s="4" t="s">
        <v>64</v>
      </c>
      <c r="W52" s="11"/>
    </row>
    <row r="53" spans="1:23" x14ac:dyDescent="0.25">
      <c r="A53" s="31" t="s">
        <v>446</v>
      </c>
      <c r="B53" s="6" t="s">
        <v>423</v>
      </c>
      <c r="C53" s="6" t="s">
        <v>668</v>
      </c>
      <c r="D53" s="107">
        <v>6</v>
      </c>
      <c r="E53" s="107">
        <v>6</v>
      </c>
      <c r="F53" s="107">
        <v>6</v>
      </c>
      <c r="G53" s="107">
        <v>6</v>
      </c>
      <c r="H53" s="50"/>
      <c r="I53" s="8"/>
      <c r="J53" s="39"/>
      <c r="K53" s="8"/>
      <c r="L53" s="6"/>
      <c r="M53" s="6"/>
      <c r="N53" s="8"/>
      <c r="O53" s="6"/>
      <c r="T53" s="4" t="s">
        <v>65</v>
      </c>
      <c r="W53" s="11"/>
    </row>
    <row r="54" spans="1:23" x14ac:dyDescent="0.4">
      <c r="A54" s="31" t="s">
        <v>448</v>
      </c>
      <c r="B54" s="6" t="s">
        <v>606</v>
      </c>
      <c r="C54" s="6"/>
      <c r="D54" s="107"/>
      <c r="E54" s="107"/>
      <c r="F54" s="107"/>
      <c r="G54" s="107"/>
      <c r="H54" s="50"/>
      <c r="I54" s="8"/>
      <c r="J54" s="39"/>
      <c r="K54" s="8"/>
      <c r="L54" s="6"/>
      <c r="M54" s="6"/>
      <c r="N54" s="8"/>
      <c r="O54" s="6"/>
      <c r="T54" s="4" t="s">
        <v>66</v>
      </c>
      <c r="W54" s="11"/>
    </row>
    <row r="55" spans="1:23" x14ac:dyDescent="0.4">
      <c r="A55" s="31" t="s">
        <v>450</v>
      </c>
      <c r="B55" s="6" t="s">
        <v>425</v>
      </c>
      <c r="C55" s="6"/>
      <c r="D55" s="107"/>
      <c r="E55" s="107"/>
      <c r="F55" s="107"/>
      <c r="G55" s="107"/>
      <c r="H55" s="50"/>
      <c r="I55" s="8"/>
      <c r="J55" s="39"/>
      <c r="K55" s="8"/>
      <c r="L55" s="6"/>
      <c r="M55" s="6"/>
      <c r="N55" s="8"/>
      <c r="O55" s="6"/>
      <c r="T55" s="4" t="s">
        <v>67</v>
      </c>
      <c r="W55" s="11"/>
    </row>
    <row r="56" spans="1:23" x14ac:dyDescent="0.25">
      <c r="A56" s="31" t="s">
        <v>452</v>
      </c>
      <c r="B56" s="6" t="s">
        <v>611</v>
      </c>
      <c r="C56" s="6" t="s">
        <v>373</v>
      </c>
      <c r="D56" s="107">
        <v>2</v>
      </c>
      <c r="E56" s="107">
        <v>2</v>
      </c>
      <c r="F56" s="107">
        <v>2</v>
      </c>
      <c r="G56" s="107">
        <v>2</v>
      </c>
      <c r="H56" s="50"/>
      <c r="I56" s="8"/>
      <c r="J56" s="39"/>
      <c r="K56" s="8"/>
      <c r="L56" s="6"/>
      <c r="M56" s="6"/>
      <c r="N56" s="8"/>
      <c r="O56" s="6"/>
      <c r="T56" s="4" t="s">
        <v>68</v>
      </c>
      <c r="W56" s="11"/>
    </row>
    <row r="57" spans="1:23" x14ac:dyDescent="0.25">
      <c r="A57" s="31" t="s">
        <v>454</v>
      </c>
      <c r="B57" s="6" t="s">
        <v>427</v>
      </c>
      <c r="C57" s="6" t="s">
        <v>373</v>
      </c>
      <c r="D57" s="107">
        <v>3</v>
      </c>
      <c r="E57" s="107">
        <v>3</v>
      </c>
      <c r="F57" s="107">
        <v>3</v>
      </c>
      <c r="G57" s="107">
        <v>3</v>
      </c>
      <c r="H57" s="50"/>
      <c r="I57" s="8"/>
      <c r="J57" s="39"/>
      <c r="K57" s="8"/>
      <c r="L57" s="6"/>
      <c r="M57" s="6"/>
      <c r="N57" s="8"/>
      <c r="O57" s="6"/>
      <c r="T57" s="4" t="s">
        <v>69</v>
      </c>
      <c r="W57" s="11"/>
    </row>
    <row r="58" spans="1:23" x14ac:dyDescent="0.25">
      <c r="A58" s="31" t="s">
        <v>456</v>
      </c>
      <c r="B58" s="6" t="s">
        <v>623</v>
      </c>
      <c r="C58" s="6" t="s">
        <v>373</v>
      </c>
      <c r="D58" s="107">
        <v>1</v>
      </c>
      <c r="E58" s="107">
        <v>1</v>
      </c>
      <c r="F58" s="107">
        <v>1</v>
      </c>
      <c r="G58" s="107">
        <v>1</v>
      </c>
      <c r="H58" s="50"/>
      <c r="I58" s="8"/>
      <c r="J58" s="39"/>
      <c r="K58" s="8"/>
      <c r="L58" s="6"/>
      <c r="M58" s="6"/>
      <c r="N58" s="8"/>
      <c r="O58" s="6"/>
      <c r="T58" s="4" t="s">
        <v>70</v>
      </c>
      <c r="W58" s="11"/>
    </row>
    <row r="59" spans="1:23" x14ac:dyDescent="0.4">
      <c r="A59" s="31" t="s">
        <v>458</v>
      </c>
      <c r="B59" s="6" t="s">
        <v>429</v>
      </c>
      <c r="C59" s="6" t="s">
        <v>373</v>
      </c>
      <c r="D59" s="107">
        <v>3</v>
      </c>
      <c r="E59" s="107">
        <v>3</v>
      </c>
      <c r="F59" s="107">
        <v>3</v>
      </c>
      <c r="G59" s="107">
        <v>3</v>
      </c>
      <c r="H59" s="50"/>
      <c r="I59" s="8"/>
      <c r="J59" s="39"/>
      <c r="K59" s="8"/>
      <c r="L59" s="6"/>
      <c r="M59" s="6"/>
      <c r="N59" s="8"/>
      <c r="O59" s="6"/>
      <c r="T59" s="4" t="s">
        <v>71</v>
      </c>
      <c r="W59" s="11"/>
    </row>
    <row r="60" spans="1:23" x14ac:dyDescent="0.4">
      <c r="A60" s="31" t="s">
        <v>460</v>
      </c>
      <c r="B60" s="6" t="s">
        <v>622</v>
      </c>
      <c r="C60" s="6" t="s">
        <v>373</v>
      </c>
      <c r="D60" s="107">
        <v>1</v>
      </c>
      <c r="E60" s="107">
        <v>1</v>
      </c>
      <c r="F60" s="107">
        <v>1</v>
      </c>
      <c r="G60" s="107">
        <v>1</v>
      </c>
      <c r="H60" s="50"/>
      <c r="I60" s="8"/>
      <c r="J60" s="39"/>
      <c r="K60" s="8"/>
      <c r="L60" s="6"/>
      <c r="M60" s="6"/>
      <c r="N60" s="8"/>
      <c r="O60" s="6"/>
      <c r="T60" s="4" t="s">
        <v>72</v>
      </c>
      <c r="W60" s="11"/>
    </row>
    <row r="61" spans="1:23" x14ac:dyDescent="0.25">
      <c r="A61" s="31" t="s">
        <v>462</v>
      </c>
      <c r="B61" s="6" t="s">
        <v>431</v>
      </c>
      <c r="C61" s="6" t="s">
        <v>373</v>
      </c>
      <c r="D61" s="107">
        <v>3</v>
      </c>
      <c r="E61" s="107">
        <v>3</v>
      </c>
      <c r="F61" s="107">
        <v>3</v>
      </c>
      <c r="G61" s="107">
        <v>3</v>
      </c>
      <c r="H61" s="50"/>
      <c r="I61" s="8"/>
      <c r="J61" s="39"/>
      <c r="K61" s="8"/>
      <c r="L61" s="6"/>
      <c r="M61" s="6"/>
      <c r="N61" s="8"/>
      <c r="O61" s="6"/>
      <c r="T61" s="4" t="s">
        <v>73</v>
      </c>
      <c r="W61" s="11"/>
    </row>
    <row r="62" spans="1:23" x14ac:dyDescent="0.4">
      <c r="A62" s="31" t="s">
        <v>464</v>
      </c>
      <c r="B62" s="6" t="s">
        <v>616</v>
      </c>
      <c r="C62" s="6"/>
      <c r="D62" s="107"/>
      <c r="E62" s="107"/>
      <c r="F62" s="107"/>
      <c r="G62" s="107"/>
      <c r="H62" s="50"/>
      <c r="I62" s="8"/>
      <c r="J62" s="39"/>
      <c r="K62" s="8"/>
      <c r="L62" s="6"/>
      <c r="M62" s="6"/>
      <c r="N62" s="8"/>
      <c r="O62" s="6"/>
      <c r="T62" s="4" t="s">
        <v>74</v>
      </c>
      <c r="W62" s="11"/>
    </row>
    <row r="63" spans="1:23" x14ac:dyDescent="0.25">
      <c r="A63" s="31" t="s">
        <v>466</v>
      </c>
      <c r="B63" s="6" t="s">
        <v>433</v>
      </c>
      <c r="C63" s="6"/>
      <c r="D63" s="107"/>
      <c r="E63" s="107"/>
      <c r="F63" s="107"/>
      <c r="G63" s="107"/>
      <c r="H63" s="50"/>
      <c r="I63" s="8"/>
      <c r="J63" s="39"/>
      <c r="K63" s="8"/>
      <c r="L63" s="6"/>
      <c r="M63" s="6"/>
      <c r="N63" s="8"/>
      <c r="O63" s="6"/>
      <c r="T63" s="4" t="s">
        <v>75</v>
      </c>
      <c r="W63" s="11"/>
    </row>
    <row r="64" spans="1:23" x14ac:dyDescent="0.4">
      <c r="A64" s="31" t="s">
        <v>467</v>
      </c>
      <c r="B64" s="6" t="s">
        <v>599</v>
      </c>
      <c r="C64" s="6" t="s">
        <v>373</v>
      </c>
      <c r="D64" s="107">
        <v>3</v>
      </c>
      <c r="E64" s="107">
        <v>3</v>
      </c>
      <c r="F64" s="107">
        <v>3</v>
      </c>
      <c r="G64" s="107">
        <v>3</v>
      </c>
      <c r="H64" s="50"/>
      <c r="I64" s="8"/>
      <c r="J64" s="39"/>
      <c r="K64" s="8"/>
      <c r="L64" s="6"/>
      <c r="M64" s="6"/>
      <c r="N64" s="8"/>
      <c r="O64" s="6"/>
      <c r="T64" s="4" t="s">
        <v>76</v>
      </c>
      <c r="W64" s="11"/>
    </row>
    <row r="65" spans="1:23" x14ac:dyDescent="0.4">
      <c r="A65" s="31" t="s">
        <v>468</v>
      </c>
      <c r="B65" s="6" t="s">
        <v>435</v>
      </c>
      <c r="C65" s="6" t="s">
        <v>373</v>
      </c>
      <c r="D65" s="107">
        <v>9</v>
      </c>
      <c r="E65" s="107">
        <v>9</v>
      </c>
      <c r="F65" s="107">
        <v>9</v>
      </c>
      <c r="G65" s="107">
        <v>9</v>
      </c>
      <c r="H65" s="50"/>
      <c r="I65" s="8"/>
      <c r="J65" s="39"/>
      <c r="K65" s="8"/>
      <c r="L65" s="6"/>
      <c r="M65" s="6"/>
      <c r="N65" s="8"/>
      <c r="O65" s="6"/>
      <c r="T65" s="4" t="s">
        <v>77</v>
      </c>
      <c r="W65" s="11"/>
    </row>
    <row r="66" spans="1:23" x14ac:dyDescent="0.4">
      <c r="A66" s="31" t="s">
        <v>470</v>
      </c>
      <c r="B66" s="6" t="s">
        <v>598</v>
      </c>
      <c r="C66" s="6" t="s">
        <v>373</v>
      </c>
      <c r="D66" s="107">
        <v>1</v>
      </c>
      <c r="E66" s="107"/>
      <c r="F66" s="107"/>
      <c r="G66" s="107"/>
      <c r="H66" s="50"/>
      <c r="I66" s="8"/>
      <c r="J66" s="39"/>
      <c r="K66" s="8"/>
      <c r="L66" s="6"/>
      <c r="M66" s="6"/>
      <c r="N66" s="8"/>
      <c r="O66" s="6"/>
      <c r="T66" s="4"/>
      <c r="W66" s="11"/>
    </row>
    <row r="67" spans="1:23" x14ac:dyDescent="0.25">
      <c r="A67" s="31" t="s">
        <v>472</v>
      </c>
      <c r="B67" s="6" t="s">
        <v>437</v>
      </c>
      <c r="C67" s="6" t="s">
        <v>667</v>
      </c>
      <c r="D67" s="107">
        <v>3</v>
      </c>
      <c r="E67" s="107">
        <v>3</v>
      </c>
      <c r="F67" s="107">
        <v>3</v>
      </c>
      <c r="G67" s="107">
        <v>3</v>
      </c>
      <c r="H67" s="50"/>
      <c r="I67" s="8"/>
      <c r="J67" s="39"/>
      <c r="K67" s="8"/>
      <c r="L67" s="6"/>
      <c r="M67" s="6"/>
      <c r="N67" s="8"/>
      <c r="O67" s="6"/>
      <c r="T67" s="4" t="s">
        <v>78</v>
      </c>
      <c r="W67" s="11"/>
    </row>
    <row r="68" spans="1:23" x14ac:dyDescent="0.4">
      <c r="A68" s="31" t="s">
        <v>473</v>
      </c>
      <c r="B68" s="6" t="s">
        <v>439</v>
      </c>
      <c r="C68" s="6" t="s">
        <v>373</v>
      </c>
      <c r="D68" s="107">
        <v>30</v>
      </c>
      <c r="E68" s="107">
        <v>30</v>
      </c>
      <c r="F68" s="107">
        <v>30</v>
      </c>
      <c r="G68" s="107">
        <v>30</v>
      </c>
      <c r="H68" s="50"/>
      <c r="I68" s="8"/>
      <c r="J68" s="39"/>
      <c r="K68" s="8"/>
      <c r="L68" s="6"/>
      <c r="M68" s="6"/>
      <c r="N68" s="8"/>
      <c r="O68" s="6"/>
      <c r="T68" s="4"/>
      <c r="W68" s="11"/>
    </row>
    <row r="69" spans="1:23" x14ac:dyDescent="0.4">
      <c r="A69" s="31" t="s">
        <v>474</v>
      </c>
      <c r="B69" s="6" t="s">
        <v>441</v>
      </c>
      <c r="C69" s="6" t="s">
        <v>373</v>
      </c>
      <c r="D69" s="107">
        <v>240</v>
      </c>
      <c r="E69" s="107">
        <v>240</v>
      </c>
      <c r="F69" s="107">
        <v>240</v>
      </c>
      <c r="G69" s="107">
        <v>240</v>
      </c>
      <c r="H69" s="50"/>
      <c r="I69" s="8"/>
      <c r="J69" s="39"/>
      <c r="K69" s="8"/>
      <c r="L69" s="6"/>
      <c r="M69" s="6"/>
      <c r="N69" s="8"/>
      <c r="O69" s="6"/>
      <c r="T69" s="4" t="s">
        <v>79</v>
      </c>
      <c r="W69" s="11"/>
    </row>
    <row r="70" spans="1:23" x14ac:dyDescent="0.25">
      <c r="A70" s="31" t="s">
        <v>476</v>
      </c>
      <c r="B70" s="6" t="s">
        <v>443</v>
      </c>
      <c r="C70" s="6" t="s">
        <v>373</v>
      </c>
      <c r="D70" s="107">
        <v>20</v>
      </c>
      <c r="E70" s="107">
        <v>20</v>
      </c>
      <c r="F70" s="107">
        <v>20</v>
      </c>
      <c r="G70" s="107">
        <v>20</v>
      </c>
      <c r="H70" s="50"/>
      <c r="I70" s="8"/>
      <c r="J70" s="39"/>
      <c r="K70" s="8"/>
      <c r="L70" s="6"/>
      <c r="M70" s="6"/>
      <c r="N70" s="8"/>
      <c r="O70" s="6"/>
      <c r="T70" s="4" t="s">
        <v>80</v>
      </c>
      <c r="W70" s="11"/>
    </row>
    <row r="71" spans="1:23" x14ac:dyDescent="0.4">
      <c r="A71" s="31" t="s">
        <v>478</v>
      </c>
      <c r="B71" s="6" t="s">
        <v>445</v>
      </c>
      <c r="C71" s="6" t="s">
        <v>373</v>
      </c>
      <c r="D71" s="107">
        <v>20</v>
      </c>
      <c r="E71" s="107">
        <v>20</v>
      </c>
      <c r="F71" s="107">
        <v>20</v>
      </c>
      <c r="G71" s="107">
        <v>20</v>
      </c>
      <c r="H71" s="50"/>
      <c r="I71" s="8"/>
      <c r="J71" s="39"/>
      <c r="K71" s="8"/>
      <c r="L71" s="6"/>
      <c r="M71" s="6"/>
      <c r="N71" s="8"/>
      <c r="O71" s="6"/>
      <c r="T71" s="4" t="s">
        <v>81</v>
      </c>
      <c r="W71" s="11"/>
    </row>
    <row r="72" spans="1:23" x14ac:dyDescent="0.25">
      <c r="A72" s="31" t="s">
        <v>480</v>
      </c>
      <c r="B72" s="6" t="s">
        <v>447</v>
      </c>
      <c r="C72" s="6" t="s">
        <v>373</v>
      </c>
      <c r="D72" s="107">
        <v>1</v>
      </c>
      <c r="E72" s="107">
        <v>2</v>
      </c>
      <c r="F72" s="107">
        <v>1</v>
      </c>
      <c r="G72" s="107">
        <v>2</v>
      </c>
      <c r="H72" s="50"/>
      <c r="I72" s="8"/>
      <c r="J72" s="39"/>
      <c r="K72" s="8"/>
      <c r="L72" s="6"/>
      <c r="M72" s="6"/>
      <c r="N72" s="8"/>
      <c r="O72" s="6"/>
      <c r="T72" s="4" t="s">
        <v>82</v>
      </c>
      <c r="W72" s="11"/>
    </row>
    <row r="73" spans="1:23" x14ac:dyDescent="0.25">
      <c r="A73" s="31" t="s">
        <v>482</v>
      </c>
      <c r="B73" s="6" t="s">
        <v>449</v>
      </c>
      <c r="C73" s="6"/>
      <c r="D73" s="107"/>
      <c r="E73" s="107"/>
      <c r="F73" s="107"/>
      <c r="G73" s="107"/>
      <c r="H73" s="50"/>
      <c r="I73" s="8"/>
      <c r="J73" s="39"/>
      <c r="K73" s="8"/>
      <c r="L73" s="6"/>
      <c r="M73" s="6"/>
      <c r="N73" s="8"/>
      <c r="O73" s="6"/>
      <c r="T73" s="4" t="s">
        <v>83</v>
      </c>
      <c r="W73" s="11"/>
    </row>
    <row r="74" spans="1:23" x14ac:dyDescent="0.4">
      <c r="A74" s="31" t="s">
        <v>483</v>
      </c>
      <c r="B74" s="6" t="s">
        <v>451</v>
      </c>
      <c r="C74" s="6" t="s">
        <v>666</v>
      </c>
      <c r="D74" s="107">
        <v>45</v>
      </c>
      <c r="E74" s="107">
        <v>45</v>
      </c>
      <c r="F74" s="107">
        <v>45</v>
      </c>
      <c r="G74" s="107">
        <v>45</v>
      </c>
      <c r="H74" s="50"/>
      <c r="I74" s="8"/>
      <c r="J74" s="39"/>
      <c r="K74" s="8"/>
      <c r="L74" s="6"/>
      <c r="M74" s="6"/>
      <c r="N74" s="8"/>
      <c r="O74" s="6"/>
      <c r="T74" s="4" t="s">
        <v>84</v>
      </c>
      <c r="W74" s="11"/>
    </row>
    <row r="75" spans="1:23" x14ac:dyDescent="0.4">
      <c r="A75" s="31" t="s">
        <v>485</v>
      </c>
      <c r="B75" s="6" t="s">
        <v>453</v>
      </c>
      <c r="C75" s="6" t="s">
        <v>373</v>
      </c>
      <c r="D75" s="107">
        <v>4</v>
      </c>
      <c r="E75" s="107">
        <v>4</v>
      </c>
      <c r="F75" s="107">
        <v>4</v>
      </c>
      <c r="G75" s="107">
        <v>4</v>
      </c>
      <c r="H75" s="50"/>
      <c r="I75" s="8"/>
      <c r="J75" s="39"/>
      <c r="K75" s="8"/>
      <c r="L75" s="6"/>
      <c r="M75" s="6"/>
      <c r="N75" s="8"/>
      <c r="O75" s="6"/>
      <c r="T75" s="4" t="s">
        <v>85</v>
      </c>
      <c r="W75" s="11"/>
    </row>
    <row r="76" spans="1:23" x14ac:dyDescent="0.25">
      <c r="A76" s="31" t="s">
        <v>487</v>
      </c>
      <c r="B76" s="6" t="s">
        <v>455</v>
      </c>
      <c r="C76" s="6" t="s">
        <v>373</v>
      </c>
      <c r="D76" s="107">
        <v>3</v>
      </c>
      <c r="E76" s="107">
        <v>3</v>
      </c>
      <c r="F76" s="107">
        <v>3</v>
      </c>
      <c r="G76" s="107">
        <v>3</v>
      </c>
      <c r="H76" s="50"/>
      <c r="I76" s="8"/>
      <c r="J76" s="39"/>
      <c r="K76" s="8"/>
      <c r="L76" s="6"/>
      <c r="M76" s="6"/>
      <c r="N76" s="8"/>
      <c r="O76" s="6"/>
      <c r="T76" s="4" t="s">
        <v>86</v>
      </c>
      <c r="W76" s="11"/>
    </row>
    <row r="77" spans="1:23" x14ac:dyDescent="0.4">
      <c r="A77" s="31" t="s">
        <v>489</v>
      </c>
      <c r="B77" s="6" t="s">
        <v>457</v>
      </c>
      <c r="C77" s="6" t="s">
        <v>373</v>
      </c>
      <c r="D77" s="107">
        <v>15</v>
      </c>
      <c r="E77" s="107">
        <v>15</v>
      </c>
      <c r="F77" s="107">
        <v>15</v>
      </c>
      <c r="G77" s="107">
        <v>15</v>
      </c>
      <c r="H77" s="50"/>
      <c r="I77" s="8"/>
      <c r="J77" s="39"/>
      <c r="K77" s="8"/>
      <c r="L77" s="6"/>
      <c r="M77" s="6"/>
      <c r="N77" s="8"/>
      <c r="O77" s="6"/>
      <c r="T77" s="4" t="s">
        <v>87</v>
      </c>
      <c r="W77" s="11"/>
    </row>
    <row r="78" spans="1:23" x14ac:dyDescent="0.25">
      <c r="A78" s="31" t="s">
        <v>491</v>
      </c>
      <c r="B78" s="6" t="s">
        <v>459</v>
      </c>
      <c r="C78" s="6" t="s">
        <v>373</v>
      </c>
      <c r="D78" s="107">
        <v>15</v>
      </c>
      <c r="E78" s="107">
        <v>15</v>
      </c>
      <c r="F78" s="107">
        <v>15</v>
      </c>
      <c r="G78" s="107">
        <v>15</v>
      </c>
      <c r="H78" s="50"/>
      <c r="I78" s="8"/>
      <c r="J78" s="39"/>
      <c r="K78" s="8"/>
      <c r="L78" s="6"/>
      <c r="M78" s="6"/>
      <c r="N78" s="8"/>
      <c r="O78" s="6"/>
      <c r="T78" s="4" t="s">
        <v>88</v>
      </c>
      <c r="W78" s="11"/>
    </row>
    <row r="79" spans="1:23" x14ac:dyDescent="0.25">
      <c r="A79" s="31" t="s">
        <v>493</v>
      </c>
      <c r="B79" s="6" t="s">
        <v>461</v>
      </c>
      <c r="C79" s="6" t="s">
        <v>373</v>
      </c>
      <c r="D79" s="107">
        <v>15</v>
      </c>
      <c r="E79" s="107">
        <v>15</v>
      </c>
      <c r="F79" s="107">
        <v>15</v>
      </c>
      <c r="G79" s="107">
        <v>15</v>
      </c>
      <c r="H79" s="50"/>
      <c r="I79" s="8"/>
      <c r="J79" s="39"/>
      <c r="K79" s="8"/>
      <c r="L79" s="6"/>
      <c r="M79" s="6"/>
      <c r="N79" s="8"/>
      <c r="O79" s="6"/>
      <c r="T79" s="4" t="s">
        <v>89</v>
      </c>
      <c r="W79" s="11"/>
    </row>
    <row r="80" spans="1:23" x14ac:dyDescent="0.25">
      <c r="A80" s="31" t="s">
        <v>495</v>
      </c>
      <c r="B80" s="6" t="s">
        <v>463</v>
      </c>
      <c r="C80" s="6" t="s">
        <v>373</v>
      </c>
      <c r="D80" s="107">
        <v>15</v>
      </c>
      <c r="E80" s="107">
        <v>15</v>
      </c>
      <c r="F80" s="107">
        <v>15</v>
      </c>
      <c r="G80" s="107">
        <v>15</v>
      </c>
      <c r="H80" s="50"/>
      <c r="I80" s="8"/>
      <c r="J80" s="39"/>
      <c r="K80" s="8"/>
      <c r="L80" s="6"/>
      <c r="M80" s="6"/>
      <c r="N80" s="8"/>
      <c r="O80" s="6"/>
      <c r="T80" s="4" t="s">
        <v>90</v>
      </c>
      <c r="W80" s="11"/>
    </row>
    <row r="81" spans="1:23" x14ac:dyDescent="0.4">
      <c r="A81" s="31" t="s">
        <v>497</v>
      </c>
      <c r="B81" s="6" t="s">
        <v>465</v>
      </c>
      <c r="C81" s="6"/>
      <c r="D81" s="107"/>
      <c r="E81" s="107"/>
      <c r="F81" s="107"/>
      <c r="G81" s="107"/>
      <c r="H81" s="50"/>
      <c r="I81" s="8"/>
      <c r="J81" s="39"/>
      <c r="K81" s="8"/>
      <c r="L81" s="6"/>
      <c r="M81" s="6"/>
      <c r="N81" s="8"/>
      <c r="O81" s="6"/>
      <c r="T81" s="4" t="s">
        <v>91</v>
      </c>
      <c r="W81" s="11"/>
    </row>
    <row r="82" spans="1:23" x14ac:dyDescent="0.4">
      <c r="A82" s="31" t="s">
        <v>499</v>
      </c>
      <c r="B82" s="6" t="s">
        <v>603</v>
      </c>
      <c r="C82" s="6" t="s">
        <v>373</v>
      </c>
      <c r="D82" s="107">
        <v>30</v>
      </c>
      <c r="E82" s="107">
        <v>15</v>
      </c>
      <c r="F82" s="107">
        <v>30</v>
      </c>
      <c r="G82" s="107">
        <v>15</v>
      </c>
      <c r="H82" s="50"/>
      <c r="I82" s="8"/>
      <c r="J82" s="39"/>
      <c r="K82" s="8"/>
      <c r="L82" s="6"/>
      <c r="M82" s="6"/>
      <c r="N82" s="8"/>
      <c r="O82" s="6"/>
      <c r="T82" s="4"/>
      <c r="W82" s="11"/>
    </row>
    <row r="83" spans="1:23" x14ac:dyDescent="0.4">
      <c r="A83" s="31" t="s">
        <v>501</v>
      </c>
      <c r="B83" s="6" t="s">
        <v>600</v>
      </c>
      <c r="C83" s="6"/>
      <c r="D83" s="107"/>
      <c r="E83" s="107"/>
      <c r="F83" s="107"/>
      <c r="G83" s="107"/>
      <c r="H83" s="50"/>
      <c r="I83" s="8"/>
      <c r="J83" s="39"/>
      <c r="K83" s="8"/>
      <c r="L83" s="6"/>
      <c r="M83" s="6"/>
      <c r="N83" s="8"/>
      <c r="O83" s="6"/>
      <c r="T83" s="4" t="s">
        <v>92</v>
      </c>
      <c r="W83" s="11"/>
    </row>
    <row r="84" spans="1:23" x14ac:dyDescent="0.25">
      <c r="A84" s="31" t="s">
        <v>629</v>
      </c>
      <c r="B84" s="6" t="s">
        <v>469</v>
      </c>
      <c r="C84" s="6" t="s">
        <v>373</v>
      </c>
      <c r="D84" s="107">
        <v>3</v>
      </c>
      <c r="E84" s="107">
        <v>3</v>
      </c>
      <c r="F84" s="107">
        <v>3</v>
      </c>
      <c r="G84" s="107">
        <v>3</v>
      </c>
      <c r="H84" s="50"/>
      <c r="I84" s="8"/>
      <c r="J84" s="39"/>
      <c r="K84" s="8"/>
      <c r="L84" s="6"/>
      <c r="M84" s="6"/>
      <c r="N84" s="8"/>
      <c r="O84" s="6"/>
      <c r="T84" s="4" t="s">
        <v>93</v>
      </c>
      <c r="W84" s="11"/>
    </row>
    <row r="85" spans="1:23" x14ac:dyDescent="0.4">
      <c r="A85" s="31" t="s">
        <v>630</v>
      </c>
      <c r="B85" s="6" t="s">
        <v>471</v>
      </c>
      <c r="C85" s="6" t="s">
        <v>373</v>
      </c>
      <c r="D85" s="107">
        <v>3</v>
      </c>
      <c r="E85" s="107">
        <v>3</v>
      </c>
      <c r="F85" s="107">
        <v>3</v>
      </c>
      <c r="G85" s="107">
        <v>3</v>
      </c>
      <c r="H85" s="50"/>
      <c r="I85" s="8"/>
      <c r="J85" s="39"/>
      <c r="K85" s="8"/>
      <c r="L85" s="6"/>
      <c r="M85" s="6"/>
      <c r="N85" s="8"/>
      <c r="O85" s="6"/>
      <c r="T85" s="4" t="s">
        <v>94</v>
      </c>
      <c r="W85" s="11"/>
    </row>
    <row r="86" spans="1:23" x14ac:dyDescent="0.25">
      <c r="A86" s="31" t="s">
        <v>631</v>
      </c>
      <c r="B86" s="6" t="s">
        <v>601</v>
      </c>
      <c r="C86" s="6"/>
      <c r="D86" s="107"/>
      <c r="E86" s="107"/>
      <c r="F86" s="107"/>
      <c r="G86" s="107"/>
      <c r="H86" s="50"/>
      <c r="I86" s="8"/>
      <c r="J86" s="39"/>
      <c r="K86" s="8"/>
      <c r="L86" s="6"/>
      <c r="M86" s="6"/>
      <c r="N86" s="8"/>
      <c r="O86" s="6"/>
      <c r="T86" s="4" t="s">
        <v>95</v>
      </c>
      <c r="W86" s="11"/>
    </row>
    <row r="87" spans="1:23" x14ac:dyDescent="0.25">
      <c r="A87" s="31" t="s">
        <v>632</v>
      </c>
      <c r="B87" s="6" t="s">
        <v>604</v>
      </c>
      <c r="C87" s="6" t="s">
        <v>373</v>
      </c>
      <c r="D87" s="107">
        <v>6</v>
      </c>
      <c r="E87" s="107">
        <v>6</v>
      </c>
      <c r="F87" s="107">
        <v>6</v>
      </c>
      <c r="G87" s="107">
        <v>6</v>
      </c>
      <c r="H87" s="50"/>
      <c r="I87" s="8"/>
      <c r="J87" s="39"/>
      <c r="K87" s="8"/>
      <c r="L87" s="6"/>
      <c r="M87" s="6"/>
      <c r="N87" s="8"/>
      <c r="O87" s="6"/>
      <c r="T87" s="4" t="s">
        <v>96</v>
      </c>
      <c r="W87" s="11"/>
    </row>
    <row r="88" spans="1:23" x14ac:dyDescent="0.4">
      <c r="A88" s="31" t="s">
        <v>633</v>
      </c>
      <c r="B88" s="6" t="s">
        <v>475</v>
      </c>
      <c r="C88" s="6" t="s">
        <v>373</v>
      </c>
      <c r="D88" s="107">
        <v>3</v>
      </c>
      <c r="E88" s="107">
        <v>3</v>
      </c>
      <c r="F88" s="107">
        <v>3</v>
      </c>
      <c r="G88" s="107">
        <v>3</v>
      </c>
      <c r="H88" s="50"/>
      <c r="I88" s="8"/>
      <c r="J88" s="39"/>
      <c r="K88" s="8"/>
      <c r="L88" s="6"/>
      <c r="M88" s="6"/>
      <c r="N88" s="8"/>
      <c r="O88" s="6"/>
      <c r="T88" s="4" t="s">
        <v>97</v>
      </c>
      <c r="W88" s="11"/>
    </row>
    <row r="89" spans="1:23" x14ac:dyDescent="0.25">
      <c r="A89" s="31" t="s">
        <v>634</v>
      </c>
      <c r="B89" s="6" t="s">
        <v>477</v>
      </c>
      <c r="C89" s="6" t="s">
        <v>373</v>
      </c>
      <c r="D89" s="107">
        <v>3</v>
      </c>
      <c r="E89" s="107">
        <v>3</v>
      </c>
      <c r="F89" s="107">
        <v>3</v>
      </c>
      <c r="G89" s="107">
        <v>3</v>
      </c>
      <c r="H89" s="50"/>
      <c r="I89" s="8"/>
      <c r="J89" s="39"/>
      <c r="K89" s="8"/>
      <c r="L89" s="6"/>
      <c r="M89" s="6"/>
      <c r="N89" s="8"/>
      <c r="O89" s="6"/>
      <c r="T89" s="4" t="s">
        <v>98</v>
      </c>
      <c r="W89" s="11"/>
    </row>
    <row r="90" spans="1:23" x14ac:dyDescent="0.25">
      <c r="A90" s="31" t="s">
        <v>635</v>
      </c>
      <c r="B90" s="6" t="s">
        <v>479</v>
      </c>
      <c r="C90" s="6"/>
      <c r="D90" s="107"/>
      <c r="E90" s="107"/>
      <c r="F90" s="107"/>
      <c r="G90" s="107"/>
      <c r="H90" s="50"/>
      <c r="I90" s="8"/>
      <c r="J90" s="39"/>
      <c r="K90" s="8"/>
      <c r="L90" s="6"/>
      <c r="M90" s="6"/>
      <c r="N90" s="8"/>
      <c r="O90" s="6"/>
      <c r="T90" s="4" t="s">
        <v>99</v>
      </c>
      <c r="W90" s="11"/>
    </row>
    <row r="91" spans="1:23" x14ac:dyDescent="0.4">
      <c r="A91" s="31" t="s">
        <v>636</v>
      </c>
      <c r="B91" s="6" t="s">
        <v>481</v>
      </c>
      <c r="C91" s="6" t="s">
        <v>665</v>
      </c>
      <c r="D91" s="107">
        <v>4</v>
      </c>
      <c r="E91" s="107">
        <v>4</v>
      </c>
      <c r="F91" s="107">
        <v>4</v>
      </c>
      <c r="G91" s="107">
        <v>4</v>
      </c>
      <c r="H91" s="50"/>
      <c r="I91" s="8"/>
      <c r="J91" s="39"/>
      <c r="K91" s="8"/>
      <c r="L91" s="6"/>
      <c r="M91" s="6"/>
      <c r="N91" s="8"/>
      <c r="O91" s="6"/>
      <c r="T91" s="4" t="s">
        <v>100</v>
      </c>
      <c r="W91" s="11"/>
    </row>
    <row r="92" spans="1:23" x14ac:dyDescent="0.4">
      <c r="A92" s="31" t="s">
        <v>637</v>
      </c>
      <c r="B92" s="6" t="s">
        <v>602</v>
      </c>
      <c r="C92" s="6" t="s">
        <v>665</v>
      </c>
      <c r="D92" s="107">
        <v>6</v>
      </c>
      <c r="E92" s="107">
        <v>6</v>
      </c>
      <c r="F92" s="107">
        <v>6</v>
      </c>
      <c r="G92" s="107">
        <v>6</v>
      </c>
      <c r="H92" s="50"/>
      <c r="I92" s="8"/>
      <c r="J92" s="39"/>
      <c r="K92" s="8"/>
      <c r="L92" s="6"/>
      <c r="M92" s="6"/>
      <c r="N92" s="8"/>
      <c r="O92" s="6"/>
      <c r="T92" s="4"/>
      <c r="W92" s="11"/>
    </row>
    <row r="93" spans="1:23" x14ac:dyDescent="0.25">
      <c r="A93" s="31" t="s">
        <v>638</v>
      </c>
      <c r="B93" s="6" t="s">
        <v>484</v>
      </c>
      <c r="C93" s="6" t="s">
        <v>373</v>
      </c>
      <c r="D93" s="107">
        <v>2</v>
      </c>
      <c r="E93" s="107">
        <v>2</v>
      </c>
      <c r="F93" s="107">
        <v>2</v>
      </c>
      <c r="G93" s="107">
        <v>2</v>
      </c>
      <c r="H93" s="50"/>
      <c r="I93" s="8"/>
      <c r="J93" s="39"/>
      <c r="K93" s="8"/>
      <c r="L93" s="6"/>
      <c r="M93" s="6"/>
      <c r="N93" s="8"/>
      <c r="O93" s="6"/>
      <c r="T93" s="4" t="s">
        <v>101</v>
      </c>
      <c r="W93" s="11"/>
    </row>
    <row r="94" spans="1:23" x14ac:dyDescent="0.4">
      <c r="A94" s="31" t="s">
        <v>639</v>
      </c>
      <c r="B94" s="6" t="s">
        <v>486</v>
      </c>
      <c r="C94" s="6"/>
      <c r="D94" s="107"/>
      <c r="E94" s="107"/>
      <c r="F94" s="107"/>
      <c r="G94" s="107"/>
      <c r="H94" s="50"/>
      <c r="I94" s="8"/>
      <c r="J94" s="39"/>
      <c r="K94" s="8"/>
      <c r="L94" s="6"/>
      <c r="M94" s="6"/>
      <c r="N94" s="8"/>
      <c r="O94" s="6"/>
      <c r="T94" s="4"/>
      <c r="W94" s="11"/>
    </row>
    <row r="95" spans="1:23" x14ac:dyDescent="0.25">
      <c r="A95" s="31" t="s">
        <v>640</v>
      </c>
      <c r="B95" s="6" t="s">
        <v>488</v>
      </c>
      <c r="C95" s="6" t="s">
        <v>373</v>
      </c>
      <c r="D95" s="107">
        <v>2</v>
      </c>
      <c r="E95" s="107"/>
      <c r="F95" s="107"/>
      <c r="G95" s="107"/>
      <c r="H95" s="50"/>
      <c r="I95" s="8"/>
      <c r="J95" s="39"/>
      <c r="K95" s="8"/>
      <c r="L95" s="6"/>
      <c r="M95" s="6"/>
      <c r="N95" s="8"/>
      <c r="O95" s="6"/>
      <c r="T95" s="4" t="s">
        <v>102</v>
      </c>
      <c r="W95" s="11"/>
    </row>
    <row r="96" spans="1:23" x14ac:dyDescent="0.4">
      <c r="A96" s="31" t="s">
        <v>641</v>
      </c>
      <c r="B96" s="6" t="s">
        <v>490</v>
      </c>
      <c r="C96" s="6" t="s">
        <v>373</v>
      </c>
      <c r="D96" s="107">
        <v>4</v>
      </c>
      <c r="E96" s="107"/>
      <c r="F96" s="107"/>
      <c r="G96" s="107"/>
      <c r="H96" s="50"/>
      <c r="I96" s="8"/>
      <c r="J96" s="39"/>
      <c r="K96" s="8"/>
      <c r="L96" s="6"/>
      <c r="M96" s="6"/>
      <c r="N96" s="8"/>
      <c r="O96" s="6"/>
      <c r="T96" s="4" t="s">
        <v>103</v>
      </c>
      <c r="W96" s="11"/>
    </row>
    <row r="97" spans="1:23" x14ac:dyDescent="0.25">
      <c r="A97" s="31" t="s">
        <v>642</v>
      </c>
      <c r="B97" s="6" t="s">
        <v>492</v>
      </c>
      <c r="C97" s="6" t="s">
        <v>655</v>
      </c>
      <c r="D97" s="107">
        <v>9</v>
      </c>
      <c r="E97" s="107">
        <v>9</v>
      </c>
      <c r="F97" s="107">
        <v>9</v>
      </c>
      <c r="G97" s="107">
        <v>9</v>
      </c>
      <c r="H97" s="50"/>
      <c r="I97" s="8"/>
      <c r="J97" s="39"/>
      <c r="K97" s="8"/>
      <c r="L97" s="6"/>
      <c r="M97" s="6"/>
      <c r="N97" s="8"/>
      <c r="O97" s="6"/>
      <c r="T97" s="4" t="s">
        <v>104</v>
      </c>
      <c r="W97" s="11"/>
    </row>
    <row r="98" spans="1:23" x14ac:dyDescent="0.25">
      <c r="A98" s="31" t="s">
        <v>643</v>
      </c>
      <c r="B98" s="6" t="s">
        <v>494</v>
      </c>
      <c r="C98" s="6" t="s">
        <v>373</v>
      </c>
      <c r="D98" s="107">
        <v>3</v>
      </c>
      <c r="E98" s="107">
        <v>3</v>
      </c>
      <c r="F98" s="107">
        <v>3</v>
      </c>
      <c r="G98" s="107">
        <v>3</v>
      </c>
      <c r="H98" s="50"/>
      <c r="I98" s="8"/>
      <c r="J98" s="39"/>
      <c r="K98" s="8"/>
      <c r="L98" s="6"/>
      <c r="M98" s="6"/>
      <c r="N98" s="8"/>
      <c r="O98" s="6"/>
      <c r="T98" s="4" t="s">
        <v>105</v>
      </c>
      <c r="W98" s="11"/>
    </row>
    <row r="99" spans="1:23" x14ac:dyDescent="0.25">
      <c r="A99" s="31" t="s">
        <v>644</v>
      </c>
      <c r="B99" s="6" t="s">
        <v>496</v>
      </c>
      <c r="C99" s="6" t="s">
        <v>373</v>
      </c>
      <c r="D99" s="107">
        <v>2</v>
      </c>
      <c r="E99" s="107">
        <v>2</v>
      </c>
      <c r="F99" s="107">
        <v>2</v>
      </c>
      <c r="G99" s="107">
        <v>2</v>
      </c>
      <c r="H99" s="50"/>
      <c r="I99" s="8"/>
      <c r="J99" s="39"/>
      <c r="K99" s="8"/>
      <c r="L99" s="6"/>
      <c r="M99" s="6"/>
      <c r="N99" s="8"/>
      <c r="O99" s="6"/>
      <c r="T99" s="4" t="s">
        <v>106</v>
      </c>
      <c r="W99" s="11"/>
    </row>
    <row r="100" spans="1:23" x14ac:dyDescent="0.25">
      <c r="A100" s="31" t="s">
        <v>645</v>
      </c>
      <c r="B100" s="6" t="s">
        <v>498</v>
      </c>
      <c r="C100" s="6" t="s">
        <v>379</v>
      </c>
      <c r="D100" s="107">
        <v>8</v>
      </c>
      <c r="E100" s="107">
        <v>8</v>
      </c>
      <c r="F100" s="107">
        <v>8</v>
      </c>
      <c r="G100" s="107">
        <v>8</v>
      </c>
      <c r="H100" s="50"/>
      <c r="I100" s="8"/>
      <c r="J100" s="39"/>
      <c r="K100" s="8"/>
      <c r="L100" s="6"/>
      <c r="M100" s="6"/>
      <c r="N100" s="8"/>
      <c r="O100" s="6"/>
      <c r="T100" s="4" t="s">
        <v>107</v>
      </c>
      <c r="W100" s="11"/>
    </row>
    <row r="101" spans="1:23" x14ac:dyDescent="0.25">
      <c r="A101" s="31" t="s">
        <v>646</v>
      </c>
      <c r="B101" s="6" t="s">
        <v>500</v>
      </c>
      <c r="C101" s="6" t="s">
        <v>373</v>
      </c>
      <c r="D101" s="107">
        <v>3</v>
      </c>
      <c r="E101" s="107"/>
      <c r="F101" s="107"/>
      <c r="G101" s="107"/>
      <c r="H101" s="50"/>
      <c r="I101" s="8"/>
      <c r="J101" s="39"/>
      <c r="K101" s="8"/>
      <c r="L101" s="6"/>
      <c r="M101" s="6"/>
      <c r="N101" s="8"/>
      <c r="O101" s="6"/>
      <c r="T101" s="4" t="s">
        <v>108</v>
      </c>
      <c r="W101" s="11"/>
    </row>
    <row r="102" spans="1:23" x14ac:dyDescent="0.25">
      <c r="A102" s="31" t="s">
        <v>647</v>
      </c>
      <c r="B102" s="6" t="s">
        <v>502</v>
      </c>
      <c r="C102" s="6" t="s">
        <v>373</v>
      </c>
      <c r="D102" s="107">
        <v>2</v>
      </c>
      <c r="E102" s="107">
        <v>1</v>
      </c>
      <c r="F102" s="107">
        <v>1</v>
      </c>
      <c r="G102" s="107">
        <v>1</v>
      </c>
      <c r="H102" s="50"/>
      <c r="I102" s="8"/>
      <c r="J102" s="39"/>
      <c r="K102" s="8"/>
      <c r="L102" s="6"/>
      <c r="M102" s="6"/>
      <c r="N102" s="8"/>
      <c r="O102" s="6"/>
      <c r="T102" s="4" t="s">
        <v>109</v>
      </c>
      <c r="W102" s="11"/>
    </row>
    <row r="103" spans="1:23" x14ac:dyDescent="0.25">
      <c r="A103" s="6" t="s">
        <v>201</v>
      </c>
      <c r="B103" s="6" t="s">
        <v>503</v>
      </c>
      <c r="C103" s="6"/>
      <c r="D103" s="107"/>
      <c r="E103" s="107"/>
      <c r="F103" s="107"/>
      <c r="G103" s="107"/>
      <c r="H103" s="50"/>
      <c r="I103" s="8"/>
      <c r="J103" s="39"/>
      <c r="K103" s="8"/>
      <c r="L103" s="6"/>
      <c r="M103" s="6"/>
      <c r="N103" s="8"/>
      <c r="O103" s="6"/>
      <c r="T103" s="4" t="s">
        <v>110</v>
      </c>
      <c r="W103" s="11"/>
    </row>
    <row r="104" spans="1:23" x14ac:dyDescent="0.4">
      <c r="A104" s="6" t="s">
        <v>504</v>
      </c>
      <c r="B104" s="6" t="s">
        <v>505</v>
      </c>
      <c r="C104" s="6"/>
      <c r="D104" s="107"/>
      <c r="E104" s="107"/>
      <c r="F104" s="107"/>
      <c r="G104" s="107"/>
      <c r="H104" s="50"/>
      <c r="I104" s="8"/>
      <c r="J104" s="39"/>
      <c r="K104" s="8"/>
      <c r="L104" s="6"/>
      <c r="M104" s="6"/>
      <c r="N104" s="8"/>
      <c r="O104" s="6"/>
      <c r="T104" s="4" t="s">
        <v>111</v>
      </c>
      <c r="W104" s="11"/>
    </row>
    <row r="105" spans="1:23" x14ac:dyDescent="0.25">
      <c r="A105" s="6" t="s">
        <v>506</v>
      </c>
      <c r="B105" s="6" t="s">
        <v>507</v>
      </c>
      <c r="C105" s="6"/>
      <c r="D105" s="107"/>
      <c r="E105" s="107"/>
      <c r="F105" s="107"/>
      <c r="G105" s="107"/>
      <c r="H105" s="50"/>
      <c r="I105" s="8"/>
      <c r="J105" s="39"/>
      <c r="K105" s="8"/>
      <c r="L105" s="6"/>
      <c r="M105" s="6"/>
      <c r="N105" s="8"/>
      <c r="O105" s="6"/>
      <c r="T105" s="4" t="s">
        <v>112</v>
      </c>
      <c r="W105" s="11"/>
    </row>
    <row r="106" spans="1:23" x14ac:dyDescent="0.25">
      <c r="A106" s="6" t="s">
        <v>508</v>
      </c>
      <c r="B106" s="6" t="s">
        <v>509</v>
      </c>
      <c r="C106" s="6"/>
      <c r="D106" s="107"/>
      <c r="E106" s="107"/>
      <c r="F106" s="107"/>
      <c r="G106" s="107"/>
      <c r="H106" s="50"/>
      <c r="I106" s="8"/>
      <c r="J106" s="39"/>
      <c r="K106" s="8"/>
      <c r="L106" s="6"/>
      <c r="M106" s="6"/>
      <c r="N106" s="8"/>
      <c r="O106" s="6"/>
      <c r="T106" s="4" t="s">
        <v>113</v>
      </c>
      <c r="W106" s="11"/>
    </row>
    <row r="107" spans="1:23" x14ac:dyDescent="0.4">
      <c r="A107" s="6" t="s">
        <v>511</v>
      </c>
      <c r="B107" s="6" t="s">
        <v>512</v>
      </c>
      <c r="C107" s="6" t="s">
        <v>664</v>
      </c>
      <c r="D107" s="107">
        <v>6</v>
      </c>
      <c r="E107" s="107">
        <v>6</v>
      </c>
      <c r="F107" s="107">
        <v>6</v>
      </c>
      <c r="G107" s="107">
        <v>6</v>
      </c>
      <c r="H107" s="50"/>
      <c r="I107" s="8"/>
      <c r="J107" s="39"/>
      <c r="K107" s="8"/>
      <c r="L107" s="6"/>
      <c r="M107" s="6"/>
      <c r="N107" s="8"/>
      <c r="O107" s="6"/>
      <c r="T107" s="4" t="s">
        <v>114</v>
      </c>
      <c r="W107" s="11"/>
    </row>
    <row r="108" spans="1:23" x14ac:dyDescent="0.25">
      <c r="A108" s="6" t="s">
        <v>514</v>
      </c>
      <c r="B108" s="6" t="s">
        <v>515</v>
      </c>
      <c r="C108" s="6"/>
      <c r="D108" s="107"/>
      <c r="E108" s="107"/>
      <c r="F108" s="107"/>
      <c r="G108" s="107"/>
      <c r="H108" s="50"/>
      <c r="I108" s="8"/>
      <c r="J108" s="39"/>
      <c r="K108" s="8"/>
      <c r="L108" s="6"/>
      <c r="M108" s="6"/>
      <c r="N108" s="8"/>
      <c r="O108" s="6"/>
      <c r="T108" s="4" t="s">
        <v>115</v>
      </c>
      <c r="W108" s="11"/>
    </row>
    <row r="109" spans="1:23" x14ac:dyDescent="0.25">
      <c r="A109" s="6" t="s">
        <v>516</v>
      </c>
      <c r="B109" s="6" t="s">
        <v>517</v>
      </c>
      <c r="C109" s="6"/>
      <c r="D109" s="107"/>
      <c r="E109" s="107"/>
      <c r="F109" s="107"/>
      <c r="G109" s="107"/>
      <c r="H109" s="50"/>
      <c r="I109" s="8"/>
      <c r="J109" s="39"/>
      <c r="K109" s="8"/>
      <c r="L109" s="6"/>
      <c r="M109" s="6"/>
      <c r="N109" s="8"/>
      <c r="O109" s="6"/>
      <c r="T109" s="4" t="s">
        <v>116</v>
      </c>
      <c r="W109" s="11"/>
    </row>
    <row r="110" spans="1:23" x14ac:dyDescent="0.4">
      <c r="A110" s="6" t="s">
        <v>518</v>
      </c>
      <c r="B110" s="6" t="s">
        <v>519</v>
      </c>
      <c r="C110" s="6"/>
      <c r="D110" s="107"/>
      <c r="E110" s="107"/>
      <c r="F110" s="107"/>
      <c r="G110" s="107"/>
      <c r="H110" s="50"/>
      <c r="I110" s="8"/>
      <c r="J110" s="39"/>
      <c r="K110" s="8"/>
      <c r="L110" s="6"/>
      <c r="M110" s="6"/>
      <c r="N110" s="8"/>
      <c r="O110" s="6"/>
      <c r="T110" s="4" t="s">
        <v>117</v>
      </c>
      <c r="W110" s="11"/>
    </row>
    <row r="111" spans="1:23" x14ac:dyDescent="0.25">
      <c r="A111" s="6" t="s">
        <v>520</v>
      </c>
      <c r="B111" s="6" t="s">
        <v>521</v>
      </c>
      <c r="C111" s="6"/>
      <c r="D111" s="107"/>
      <c r="E111" s="107"/>
      <c r="F111" s="107"/>
      <c r="G111" s="107"/>
      <c r="H111" s="50"/>
      <c r="I111" s="8"/>
      <c r="J111" s="39"/>
      <c r="K111" s="8"/>
      <c r="L111" s="6"/>
      <c r="M111" s="6"/>
      <c r="N111" s="8"/>
      <c r="O111" s="6"/>
      <c r="T111" s="4" t="s">
        <v>118</v>
      </c>
      <c r="W111" s="11"/>
    </row>
    <row r="112" spans="1:23" x14ac:dyDescent="0.25">
      <c r="A112" s="6" t="s">
        <v>522</v>
      </c>
      <c r="B112" s="6" t="s">
        <v>523</v>
      </c>
      <c r="C112" s="6"/>
      <c r="D112" s="107"/>
      <c r="E112" s="107"/>
      <c r="F112" s="107"/>
      <c r="G112" s="107"/>
      <c r="H112" s="50"/>
      <c r="I112" s="8"/>
      <c r="J112" s="39"/>
      <c r="K112" s="8"/>
      <c r="L112" s="6"/>
      <c r="M112" s="6"/>
      <c r="N112" s="8"/>
      <c r="O112" s="6"/>
      <c r="T112" s="4" t="s">
        <v>119</v>
      </c>
      <c r="W112" s="11"/>
    </row>
    <row r="113" spans="1:23" x14ac:dyDescent="0.4">
      <c r="A113" s="6" t="s">
        <v>524</v>
      </c>
      <c r="B113" s="6" t="s">
        <v>525</v>
      </c>
      <c r="C113" s="6"/>
      <c r="D113" s="107"/>
      <c r="E113" s="107"/>
      <c r="F113" s="107"/>
      <c r="G113" s="107"/>
      <c r="H113" s="50"/>
      <c r="I113" s="8"/>
      <c r="J113" s="39"/>
      <c r="K113" s="8"/>
      <c r="L113" s="6"/>
      <c r="M113" s="6"/>
      <c r="N113" s="8"/>
      <c r="O113" s="6"/>
      <c r="T113" s="4" t="s">
        <v>120</v>
      </c>
      <c r="W113" s="11"/>
    </row>
    <row r="114" spans="1:23" x14ac:dyDescent="0.25">
      <c r="A114" s="6" t="s">
        <v>526</v>
      </c>
      <c r="B114" s="6" t="s">
        <v>527</v>
      </c>
      <c r="C114" s="6"/>
      <c r="D114" s="107"/>
      <c r="E114" s="107"/>
      <c r="F114" s="107"/>
      <c r="G114" s="107"/>
      <c r="H114" s="50"/>
      <c r="I114" s="8"/>
      <c r="J114" s="39"/>
      <c r="K114" s="8"/>
      <c r="L114" s="6"/>
      <c r="M114" s="6"/>
      <c r="N114" s="8"/>
      <c r="O114" s="6"/>
      <c r="T114" s="4" t="s">
        <v>121</v>
      </c>
      <c r="W114" s="11"/>
    </row>
    <row r="115" spans="1:23" x14ac:dyDescent="0.4">
      <c r="A115" s="6" t="s">
        <v>528</v>
      </c>
      <c r="B115" s="6" t="s">
        <v>529</v>
      </c>
      <c r="C115" s="6"/>
      <c r="D115" s="107"/>
      <c r="E115" s="107"/>
      <c r="F115" s="107"/>
      <c r="G115" s="107"/>
      <c r="H115" s="50"/>
      <c r="I115" s="8"/>
      <c r="J115" s="39"/>
      <c r="K115" s="8"/>
      <c r="L115" s="6"/>
      <c r="M115" s="6"/>
      <c r="N115" s="8"/>
      <c r="O115" s="6"/>
      <c r="T115" s="4"/>
      <c r="W115" s="11"/>
    </row>
    <row r="116" spans="1:23" x14ac:dyDescent="0.25">
      <c r="A116" s="6" t="s">
        <v>530</v>
      </c>
      <c r="B116" s="6" t="s">
        <v>531</v>
      </c>
      <c r="C116" s="6"/>
      <c r="D116" s="107"/>
      <c r="E116" s="107"/>
      <c r="F116" s="107"/>
      <c r="G116" s="107"/>
      <c r="H116" s="50"/>
      <c r="I116" s="8"/>
      <c r="J116" s="39"/>
      <c r="K116" s="8"/>
      <c r="L116" s="6"/>
      <c r="M116" s="6"/>
      <c r="N116" s="8"/>
      <c r="O116" s="6"/>
      <c r="T116" s="4"/>
      <c r="W116" s="11"/>
    </row>
    <row r="117" spans="1:23" x14ac:dyDescent="0.4">
      <c r="A117" s="6" t="s">
        <v>532</v>
      </c>
      <c r="B117" s="6" t="s">
        <v>533</v>
      </c>
      <c r="C117" s="6"/>
      <c r="D117" s="107"/>
      <c r="E117" s="107"/>
      <c r="F117" s="107"/>
      <c r="G117" s="107"/>
      <c r="H117" s="50"/>
      <c r="I117" s="8"/>
      <c r="J117" s="39"/>
      <c r="K117" s="8"/>
      <c r="L117" s="6"/>
      <c r="M117" s="6"/>
      <c r="N117" s="8"/>
      <c r="O117" s="6"/>
      <c r="T117" s="4"/>
      <c r="W117" s="11"/>
    </row>
    <row r="118" spans="1:23" x14ac:dyDescent="0.4">
      <c r="A118" s="6" t="s">
        <v>534</v>
      </c>
      <c r="B118" s="6" t="s">
        <v>535</v>
      </c>
      <c r="C118" s="6"/>
      <c r="D118" s="107"/>
      <c r="E118" s="107"/>
      <c r="F118" s="107"/>
      <c r="G118" s="107"/>
      <c r="H118" s="50"/>
      <c r="I118" s="8"/>
      <c r="J118" s="39"/>
      <c r="K118" s="8"/>
      <c r="L118" s="6"/>
      <c r="M118" s="6"/>
      <c r="N118" s="8"/>
      <c r="O118" s="6"/>
      <c r="T118" s="4" t="s">
        <v>122</v>
      </c>
    </row>
    <row r="119" spans="1:23" x14ac:dyDescent="0.4">
      <c r="A119" s="6" t="s">
        <v>536</v>
      </c>
      <c r="B119" s="6" t="s">
        <v>537</v>
      </c>
      <c r="C119" s="6"/>
      <c r="D119" s="107"/>
      <c r="E119" s="107"/>
      <c r="F119" s="107"/>
      <c r="G119" s="107"/>
      <c r="H119" s="50"/>
      <c r="I119" s="8"/>
      <c r="J119" s="39"/>
      <c r="K119" s="8"/>
      <c r="L119" s="6"/>
      <c r="M119" s="6"/>
      <c r="N119" s="8"/>
      <c r="O119" s="6"/>
      <c r="T119" s="4" t="s">
        <v>123</v>
      </c>
    </row>
    <row r="120" spans="1:23" x14ac:dyDescent="0.25">
      <c r="A120" s="6" t="s">
        <v>538</v>
      </c>
      <c r="B120" s="6" t="s">
        <v>539</v>
      </c>
      <c r="C120" s="6"/>
      <c r="D120" s="107"/>
      <c r="E120" s="107"/>
      <c r="F120" s="107"/>
      <c r="G120" s="107"/>
      <c r="H120" s="50"/>
      <c r="I120" s="8"/>
      <c r="J120" s="39"/>
      <c r="K120" s="8"/>
      <c r="L120" s="6"/>
      <c r="M120" s="6"/>
      <c r="N120" s="8"/>
      <c r="O120" s="6"/>
      <c r="T120" s="4" t="s">
        <v>124</v>
      </c>
    </row>
    <row r="121" spans="1:23" x14ac:dyDescent="0.25">
      <c r="A121" s="6" t="s">
        <v>540</v>
      </c>
      <c r="B121" s="6" t="s">
        <v>541</v>
      </c>
      <c r="C121" s="6"/>
      <c r="D121" s="107"/>
      <c r="E121" s="107"/>
      <c r="F121" s="107"/>
      <c r="G121" s="107"/>
      <c r="H121" s="50"/>
      <c r="I121" s="8"/>
      <c r="J121" s="39"/>
      <c r="K121" s="8"/>
      <c r="L121" s="6"/>
      <c r="M121" s="6"/>
      <c r="N121" s="8"/>
      <c r="O121" s="6"/>
      <c r="T121" s="4"/>
    </row>
    <row r="122" spans="1:23" x14ac:dyDescent="0.4">
      <c r="A122" s="6" t="s">
        <v>542</v>
      </c>
      <c r="B122" s="6" t="s">
        <v>543</v>
      </c>
      <c r="C122" s="6" t="s">
        <v>373</v>
      </c>
      <c r="D122" s="107">
        <v>6</v>
      </c>
      <c r="E122" s="107"/>
      <c r="F122" s="107"/>
      <c r="G122" s="107"/>
      <c r="H122" s="50"/>
      <c r="I122" s="8"/>
      <c r="J122" s="39"/>
      <c r="K122" s="8"/>
      <c r="L122" s="6"/>
      <c r="M122" s="6"/>
      <c r="N122" s="8"/>
      <c r="O122" s="6"/>
      <c r="T122" s="4"/>
    </row>
    <row r="123" spans="1:23" x14ac:dyDescent="0.25">
      <c r="A123" s="6" t="s">
        <v>544</v>
      </c>
      <c r="B123" s="6" t="s">
        <v>545</v>
      </c>
      <c r="C123" s="6"/>
      <c r="D123" s="107"/>
      <c r="E123" s="107"/>
      <c r="F123" s="107"/>
      <c r="G123" s="107"/>
      <c r="H123" s="50"/>
      <c r="I123" s="8"/>
      <c r="J123" s="39"/>
      <c r="K123" s="8"/>
      <c r="L123" s="6"/>
      <c r="M123" s="6"/>
      <c r="N123" s="8"/>
      <c r="O123" s="6"/>
      <c r="T123" s="4" t="s">
        <v>125</v>
      </c>
    </row>
    <row r="124" spans="1:23" x14ac:dyDescent="0.25">
      <c r="A124" s="6" t="s">
        <v>546</v>
      </c>
      <c r="B124" s="6" t="s">
        <v>547</v>
      </c>
      <c r="C124" s="6"/>
      <c r="D124" s="107"/>
      <c r="E124" s="107"/>
      <c r="F124" s="107"/>
      <c r="G124" s="107"/>
      <c r="H124" s="50"/>
      <c r="I124" s="8"/>
      <c r="J124" s="39"/>
      <c r="K124" s="8"/>
      <c r="L124" s="6"/>
      <c r="M124" s="6"/>
      <c r="N124" s="8"/>
      <c r="O124" s="6"/>
      <c r="T124" s="4"/>
    </row>
    <row r="125" spans="1:23" x14ac:dyDescent="0.25">
      <c r="A125" s="6" t="s">
        <v>548</v>
      </c>
      <c r="B125" s="6" t="s">
        <v>549</v>
      </c>
      <c r="C125" s="6"/>
      <c r="D125" s="107"/>
      <c r="E125" s="107"/>
      <c r="F125" s="107"/>
      <c r="G125" s="107"/>
      <c r="H125" s="50"/>
      <c r="I125" s="8"/>
      <c r="J125" s="39"/>
      <c r="K125" s="8"/>
      <c r="L125" s="6"/>
      <c r="M125" s="6"/>
      <c r="N125" s="8"/>
      <c r="O125" s="6"/>
      <c r="T125" s="4" t="s">
        <v>126</v>
      </c>
    </row>
    <row r="126" spans="1:23" x14ac:dyDescent="0.4">
      <c r="A126" s="6" t="s">
        <v>550</v>
      </c>
      <c r="B126" s="6" t="s">
        <v>551</v>
      </c>
      <c r="C126" s="6" t="s">
        <v>373</v>
      </c>
      <c r="D126" s="107">
        <v>1</v>
      </c>
      <c r="E126" s="107"/>
      <c r="F126" s="107"/>
      <c r="G126" s="107"/>
      <c r="H126" s="50"/>
      <c r="I126" s="8"/>
      <c r="J126" s="39"/>
      <c r="K126" s="8"/>
      <c r="L126" s="6"/>
      <c r="M126" s="6"/>
      <c r="N126" s="8"/>
      <c r="O126" s="6"/>
      <c r="T126" s="4" t="s">
        <v>127</v>
      </c>
    </row>
    <row r="127" spans="1:23" x14ac:dyDescent="0.25">
      <c r="A127" s="6" t="s">
        <v>552</v>
      </c>
      <c r="B127" s="6" t="s">
        <v>553</v>
      </c>
      <c r="C127" s="6" t="s">
        <v>655</v>
      </c>
      <c r="D127" s="107">
        <v>3</v>
      </c>
      <c r="E127" s="107">
        <v>3</v>
      </c>
      <c r="F127" s="107">
        <v>3</v>
      </c>
      <c r="G127" s="107">
        <v>3</v>
      </c>
      <c r="H127" s="50"/>
      <c r="I127" s="8"/>
      <c r="J127" s="39"/>
      <c r="K127" s="8"/>
      <c r="L127" s="6"/>
      <c r="M127" s="6"/>
      <c r="N127" s="8"/>
      <c r="O127" s="6"/>
      <c r="T127" s="4" t="s">
        <v>128</v>
      </c>
    </row>
    <row r="128" spans="1:23" x14ac:dyDescent="0.4">
      <c r="A128" s="6" t="s">
        <v>554</v>
      </c>
      <c r="B128" s="6" t="s">
        <v>555</v>
      </c>
      <c r="C128" s="6"/>
      <c r="D128" s="107"/>
      <c r="E128" s="107"/>
      <c r="F128" s="107"/>
      <c r="G128" s="107"/>
      <c r="H128" s="50"/>
      <c r="I128" s="8"/>
      <c r="J128" s="39"/>
      <c r="K128" s="8"/>
      <c r="L128" s="6"/>
      <c r="M128" s="6"/>
      <c r="N128" s="8"/>
      <c r="O128" s="6"/>
      <c r="T128" s="4" t="s">
        <v>129</v>
      </c>
    </row>
    <row r="129" spans="1:20" x14ac:dyDescent="0.4">
      <c r="A129" s="29" t="s">
        <v>556</v>
      </c>
      <c r="B129" s="29" t="s">
        <v>557</v>
      </c>
      <c r="C129" s="29"/>
      <c r="D129" s="107"/>
      <c r="E129" s="107"/>
      <c r="F129" s="107"/>
      <c r="G129" s="107"/>
      <c r="H129" s="50"/>
      <c r="I129" s="30"/>
      <c r="J129" s="39"/>
      <c r="K129" s="30"/>
      <c r="L129" s="29"/>
      <c r="M129" s="29"/>
      <c r="N129" s="30"/>
      <c r="O129" s="29"/>
      <c r="T129" s="4" t="s">
        <v>130</v>
      </c>
    </row>
    <row r="130" spans="1:20" x14ac:dyDescent="0.25">
      <c r="A130" s="31" t="s">
        <v>558</v>
      </c>
      <c r="B130" s="35" t="s">
        <v>559</v>
      </c>
      <c r="C130" s="31"/>
      <c r="D130" s="107"/>
      <c r="E130" s="107"/>
      <c r="F130" s="107"/>
      <c r="G130" s="107"/>
      <c r="H130" s="50"/>
      <c r="I130" s="32"/>
      <c r="J130" s="39"/>
      <c r="K130" s="8"/>
      <c r="L130" s="6"/>
      <c r="M130" s="6"/>
      <c r="N130" s="8"/>
      <c r="O130" s="6"/>
      <c r="T130" s="4" t="s">
        <v>131</v>
      </c>
    </row>
    <row r="131" spans="1:20" x14ac:dyDescent="0.4">
      <c r="A131" s="6" t="s">
        <v>560</v>
      </c>
      <c r="B131" s="6" t="s">
        <v>561</v>
      </c>
      <c r="C131" s="6"/>
      <c r="D131" s="107"/>
      <c r="E131" s="107"/>
      <c r="F131" s="107"/>
      <c r="G131" s="107"/>
      <c r="H131" s="50"/>
      <c r="I131" s="8"/>
      <c r="J131" s="39"/>
      <c r="K131" s="8"/>
      <c r="L131" s="6"/>
      <c r="M131" s="6"/>
      <c r="N131" s="8"/>
      <c r="O131" s="6"/>
      <c r="T131" s="4" t="s">
        <v>132</v>
      </c>
    </row>
    <row r="132" spans="1:20" x14ac:dyDescent="0.25">
      <c r="A132" s="6" t="s">
        <v>562</v>
      </c>
      <c r="B132" s="6" t="s">
        <v>563</v>
      </c>
      <c r="C132" s="6"/>
      <c r="D132" s="107"/>
      <c r="E132" s="107"/>
      <c r="F132" s="107"/>
      <c r="G132" s="107"/>
      <c r="H132" s="50"/>
      <c r="I132" s="8"/>
      <c r="J132" s="39"/>
      <c r="K132" s="8"/>
      <c r="L132" s="6"/>
      <c r="M132" s="6"/>
      <c r="N132" s="8"/>
      <c r="O132" s="6"/>
      <c r="T132" s="4" t="s">
        <v>133</v>
      </c>
    </row>
    <row r="133" spans="1:20" x14ac:dyDescent="0.4">
      <c r="A133" s="6" t="s">
        <v>564</v>
      </c>
      <c r="B133" s="6" t="s">
        <v>565</v>
      </c>
      <c r="C133" s="6"/>
      <c r="D133" s="107"/>
      <c r="E133" s="107"/>
      <c r="F133" s="107"/>
      <c r="G133" s="107"/>
      <c r="H133" s="50"/>
      <c r="I133" s="8"/>
      <c r="J133" s="39"/>
      <c r="K133" s="8"/>
      <c r="L133" s="6"/>
      <c r="M133" s="6"/>
      <c r="N133" s="8"/>
      <c r="O133" s="6"/>
      <c r="T133" s="4" t="s">
        <v>134</v>
      </c>
    </row>
    <row r="134" spans="1:20" x14ac:dyDescent="0.4">
      <c r="A134" s="31" t="s">
        <v>566</v>
      </c>
      <c r="B134" s="31" t="s">
        <v>567</v>
      </c>
      <c r="C134" s="31"/>
      <c r="D134" s="107"/>
      <c r="E134" s="107"/>
      <c r="F134" s="107"/>
      <c r="G134" s="107"/>
      <c r="H134" s="50"/>
      <c r="I134" s="32"/>
      <c r="J134" s="39"/>
      <c r="K134" s="8"/>
      <c r="L134" s="6"/>
      <c r="M134" s="6"/>
      <c r="N134" s="8"/>
      <c r="O134" s="6"/>
      <c r="T134" s="4"/>
    </row>
    <row r="135" spans="1:20" x14ac:dyDescent="0.25">
      <c r="A135" s="6" t="s">
        <v>568</v>
      </c>
      <c r="B135" s="6" t="s">
        <v>569</v>
      </c>
      <c r="C135" s="6"/>
      <c r="D135" s="107"/>
      <c r="E135" s="107"/>
      <c r="F135" s="107"/>
      <c r="G135" s="107"/>
      <c r="H135" s="50"/>
      <c r="I135" s="8"/>
      <c r="J135" s="39"/>
      <c r="K135" s="8"/>
      <c r="L135" s="6"/>
      <c r="M135" s="6"/>
      <c r="N135" s="8"/>
      <c r="O135" s="6"/>
      <c r="T135" s="4" t="s">
        <v>135</v>
      </c>
    </row>
    <row r="136" spans="1:20" x14ac:dyDescent="0.4">
      <c r="A136" s="6" t="s">
        <v>570</v>
      </c>
      <c r="B136" s="6" t="s">
        <v>571</v>
      </c>
      <c r="C136" s="6" t="s">
        <v>373</v>
      </c>
      <c r="D136" s="107">
        <v>2</v>
      </c>
      <c r="E136" s="107">
        <v>2</v>
      </c>
      <c r="F136" s="107">
        <v>2</v>
      </c>
      <c r="G136" s="107">
        <v>2</v>
      </c>
      <c r="H136" s="50"/>
      <c r="I136" s="8"/>
      <c r="J136" s="39"/>
      <c r="K136" s="8"/>
      <c r="L136" s="6"/>
      <c r="M136" s="6"/>
      <c r="N136" s="8"/>
      <c r="O136" s="6"/>
      <c r="T136" s="4" t="s">
        <v>136</v>
      </c>
    </row>
    <row r="137" spans="1:20" x14ac:dyDescent="0.25">
      <c r="A137" s="29" t="s">
        <v>225</v>
      </c>
      <c r="B137" s="29" t="s">
        <v>572</v>
      </c>
      <c r="C137" s="29" t="s">
        <v>663</v>
      </c>
      <c r="D137" s="107">
        <v>240</v>
      </c>
      <c r="E137" s="107">
        <v>240</v>
      </c>
      <c r="F137" s="107">
        <v>240</v>
      </c>
      <c r="G137" s="107">
        <v>240</v>
      </c>
      <c r="H137" s="50"/>
      <c r="I137" s="30"/>
      <c r="J137" s="39"/>
      <c r="K137" s="30"/>
      <c r="L137" s="29"/>
      <c r="M137" s="29"/>
      <c r="N137" s="30"/>
      <c r="O137" s="29"/>
      <c r="T137" s="4" t="s">
        <v>137</v>
      </c>
    </row>
    <row r="138" spans="1:20" x14ac:dyDescent="0.4">
      <c r="A138" s="6" t="s">
        <v>573</v>
      </c>
      <c r="B138" s="6" t="s">
        <v>574</v>
      </c>
      <c r="C138" s="6" t="s">
        <v>656</v>
      </c>
      <c r="D138" s="107">
        <v>10</v>
      </c>
      <c r="E138" s="107">
        <v>10</v>
      </c>
      <c r="F138" s="107">
        <v>10</v>
      </c>
      <c r="G138" s="107">
        <v>10</v>
      </c>
      <c r="H138" s="50"/>
      <c r="I138" s="8"/>
      <c r="J138" s="39"/>
      <c r="K138" s="8"/>
      <c r="L138" s="6"/>
      <c r="M138" s="6"/>
      <c r="N138" s="8"/>
      <c r="O138" s="6"/>
      <c r="T138" s="4" t="s">
        <v>138</v>
      </c>
    </row>
    <row r="139" spans="1:20" x14ac:dyDescent="0.25">
      <c r="A139" s="6" t="s">
        <v>575</v>
      </c>
      <c r="B139" s="6" t="s">
        <v>576</v>
      </c>
      <c r="C139" s="6"/>
      <c r="D139" s="107"/>
      <c r="E139" s="107"/>
      <c r="F139" s="107"/>
      <c r="G139" s="107"/>
      <c r="H139" s="50"/>
      <c r="I139" s="8"/>
      <c r="J139" s="39"/>
      <c r="K139" s="8"/>
      <c r="L139" s="6"/>
      <c r="M139" s="6"/>
      <c r="N139" s="8"/>
      <c r="O139" s="6"/>
      <c r="T139" s="4" t="s">
        <v>139</v>
      </c>
    </row>
    <row r="140" spans="1:20" x14ac:dyDescent="0.25">
      <c r="A140" s="6" t="s">
        <v>577</v>
      </c>
      <c r="B140" s="6" t="s">
        <v>578</v>
      </c>
      <c r="C140" s="6"/>
      <c r="D140" s="107"/>
      <c r="E140" s="107"/>
      <c r="F140" s="107"/>
      <c r="G140" s="107"/>
      <c r="H140" s="50"/>
      <c r="I140" s="8"/>
      <c r="J140" s="39"/>
      <c r="K140" s="8"/>
      <c r="L140" s="6"/>
      <c r="M140" s="6"/>
      <c r="N140" s="8"/>
      <c r="O140" s="6"/>
      <c r="T140" s="4" t="s">
        <v>140</v>
      </c>
    </row>
    <row r="141" spans="1:20" x14ac:dyDescent="0.25">
      <c r="A141" s="6" t="s">
        <v>579</v>
      </c>
      <c r="B141" s="6" t="s">
        <v>580</v>
      </c>
      <c r="C141" s="6" t="s">
        <v>662</v>
      </c>
      <c r="D141" s="107">
        <v>10</v>
      </c>
      <c r="E141" s="107">
        <v>10</v>
      </c>
      <c r="F141" s="107">
        <v>10</v>
      </c>
      <c r="G141" s="107">
        <v>10</v>
      </c>
      <c r="H141" s="50"/>
      <c r="I141" s="8"/>
      <c r="J141" s="39"/>
      <c r="K141" s="8"/>
      <c r="L141" s="6"/>
      <c r="M141" s="6"/>
      <c r="N141" s="8"/>
      <c r="O141" s="6"/>
      <c r="T141" s="4"/>
    </row>
    <row r="142" spans="1:20" x14ac:dyDescent="0.4">
      <c r="A142" s="6" t="s">
        <v>581</v>
      </c>
      <c r="B142" s="6" t="s">
        <v>582</v>
      </c>
      <c r="C142" s="6" t="s">
        <v>661</v>
      </c>
      <c r="D142" s="107">
        <v>2</v>
      </c>
      <c r="E142" s="107">
        <v>2</v>
      </c>
      <c r="F142" s="107">
        <v>2</v>
      </c>
      <c r="G142" s="107">
        <v>2</v>
      </c>
      <c r="H142" s="50"/>
      <c r="I142" s="8"/>
      <c r="J142" s="39"/>
      <c r="K142" s="8"/>
      <c r="L142" s="6"/>
      <c r="M142" s="6"/>
      <c r="N142" s="8"/>
      <c r="O142" s="6"/>
      <c r="T142" s="4" t="s">
        <v>141</v>
      </c>
    </row>
    <row r="143" spans="1:20" x14ac:dyDescent="0.4">
      <c r="A143" s="29" t="s">
        <v>250</v>
      </c>
      <c r="B143" s="29" t="s">
        <v>583</v>
      </c>
      <c r="C143" s="29"/>
      <c r="D143" s="107"/>
      <c r="E143" s="107"/>
      <c r="F143" s="107"/>
      <c r="G143" s="107"/>
      <c r="H143" s="50"/>
      <c r="I143" s="30"/>
      <c r="J143" s="39"/>
      <c r="K143" s="30"/>
      <c r="L143" s="29"/>
      <c r="M143" s="29"/>
      <c r="N143" s="30"/>
      <c r="O143" s="29"/>
      <c r="T143" s="4" t="s">
        <v>142</v>
      </c>
    </row>
    <row r="144" spans="1:20" x14ac:dyDescent="0.25">
      <c r="A144" s="6" t="s">
        <v>258</v>
      </c>
      <c r="B144" s="6" t="s">
        <v>584</v>
      </c>
      <c r="C144" s="6"/>
      <c r="D144" s="107"/>
      <c r="E144" s="107"/>
      <c r="F144" s="107"/>
      <c r="G144" s="107"/>
      <c r="H144" s="50"/>
      <c r="I144" s="8"/>
      <c r="J144" s="39"/>
      <c r="K144" s="8"/>
      <c r="L144" s="6"/>
      <c r="M144" s="6"/>
      <c r="N144" s="8"/>
      <c r="O144" s="6"/>
      <c r="T144" s="4" t="s">
        <v>143</v>
      </c>
    </row>
    <row r="145" spans="1:20" x14ac:dyDescent="0.4">
      <c r="A145" s="6" t="s">
        <v>586</v>
      </c>
      <c r="B145" s="6" t="s">
        <v>587</v>
      </c>
      <c r="C145" s="6"/>
      <c r="D145" s="107"/>
      <c r="E145" s="107"/>
      <c r="F145" s="107"/>
      <c r="G145" s="107"/>
      <c r="H145" s="50"/>
      <c r="I145" s="8"/>
      <c r="J145" s="39"/>
      <c r="K145" s="8"/>
      <c r="L145" s="6"/>
      <c r="M145" s="6"/>
      <c r="N145" s="8"/>
      <c r="O145" s="6"/>
      <c r="T145" s="4" t="s">
        <v>144</v>
      </c>
    </row>
    <row r="146" spans="1:20" x14ac:dyDescent="0.25">
      <c r="A146" s="6" t="s">
        <v>297</v>
      </c>
      <c r="B146" s="6" t="s">
        <v>588</v>
      </c>
      <c r="C146" s="6"/>
      <c r="D146" s="107"/>
      <c r="E146" s="107"/>
      <c r="F146" s="107"/>
      <c r="G146" s="107"/>
      <c r="H146" s="50"/>
      <c r="I146" s="8"/>
      <c r="J146" s="39"/>
      <c r="K146" s="8"/>
      <c r="L146" s="6"/>
      <c r="M146" s="6"/>
      <c r="N146" s="8"/>
      <c r="O146" s="6"/>
      <c r="T146" s="4" t="s">
        <v>145</v>
      </c>
    </row>
    <row r="147" spans="1:20" x14ac:dyDescent="0.25">
      <c r="A147" s="6" t="s">
        <v>298</v>
      </c>
      <c r="B147" s="6" t="s">
        <v>589</v>
      </c>
      <c r="C147" s="6"/>
      <c r="D147" s="107"/>
      <c r="E147" s="107"/>
      <c r="F147" s="107"/>
      <c r="G147" s="107"/>
      <c r="H147" s="50"/>
      <c r="I147" s="8"/>
      <c r="J147" s="39"/>
      <c r="K147" s="8"/>
      <c r="L147" s="6"/>
      <c r="M147" s="6"/>
      <c r="N147" s="8"/>
      <c r="O147" s="6"/>
      <c r="T147" s="4"/>
    </row>
    <row r="148" spans="1:20" s="40" customFormat="1" x14ac:dyDescent="0.25">
      <c r="A148" s="38" t="s">
        <v>648</v>
      </c>
      <c r="B148" s="38" t="s">
        <v>626</v>
      </c>
      <c r="C148" s="38"/>
      <c r="D148" s="107"/>
      <c r="E148" s="107"/>
      <c r="F148" s="107"/>
      <c r="G148" s="107"/>
      <c r="H148" s="50"/>
      <c r="I148" s="39"/>
      <c r="J148" s="39"/>
      <c r="K148" s="39"/>
      <c r="L148" s="38"/>
      <c r="M148" s="38"/>
      <c r="N148" s="39"/>
      <c r="O148" s="38"/>
      <c r="T148" s="4" t="s">
        <v>146</v>
      </c>
    </row>
    <row r="149" spans="1:20" x14ac:dyDescent="0.4">
      <c r="A149" s="6" t="s">
        <v>307</v>
      </c>
      <c r="B149" s="6" t="s">
        <v>590</v>
      </c>
      <c r="C149" s="6"/>
      <c r="D149" s="107"/>
      <c r="E149" s="107"/>
      <c r="F149" s="107"/>
      <c r="G149" s="107"/>
      <c r="H149" s="50"/>
      <c r="I149" s="8"/>
      <c r="J149" s="39"/>
      <c r="K149" s="8"/>
      <c r="L149" s="6"/>
      <c r="M149" s="6"/>
      <c r="N149" s="8"/>
      <c r="O149" s="6"/>
      <c r="T149" s="4" t="s">
        <v>147</v>
      </c>
    </row>
    <row r="150" spans="1:20" s="40" customFormat="1" x14ac:dyDescent="0.25">
      <c r="A150" s="38" t="s">
        <v>308</v>
      </c>
      <c r="B150" s="38" t="s">
        <v>591</v>
      </c>
      <c r="C150" s="38"/>
      <c r="D150" s="107"/>
      <c r="E150" s="107"/>
      <c r="F150" s="107"/>
      <c r="G150" s="107"/>
      <c r="H150" s="50"/>
      <c r="I150" s="39"/>
      <c r="J150" s="39"/>
      <c r="K150" s="39"/>
      <c r="L150" s="38"/>
      <c r="M150" s="38"/>
      <c r="N150" s="39"/>
      <c r="O150" s="38"/>
      <c r="T150" s="4" t="s">
        <v>148</v>
      </c>
    </row>
    <row r="151" spans="1:20" s="40" customFormat="1" x14ac:dyDescent="0.25">
      <c r="A151" s="38" t="s">
        <v>316</v>
      </c>
      <c r="B151" s="38" t="s">
        <v>621</v>
      </c>
      <c r="C151" s="38"/>
      <c r="D151" s="107"/>
      <c r="E151" s="107"/>
      <c r="F151" s="107"/>
      <c r="G151" s="107"/>
      <c r="H151" s="50"/>
      <c r="I151" s="39"/>
      <c r="J151" s="39"/>
      <c r="K151" s="39"/>
      <c r="L151" s="38"/>
      <c r="M151" s="38"/>
      <c r="N151" s="39"/>
      <c r="O151" s="38"/>
      <c r="T151" s="4" t="s">
        <v>149</v>
      </c>
    </row>
    <row r="152" spans="1:20" s="40" customFormat="1" x14ac:dyDescent="0.25">
      <c r="A152" s="38" t="s">
        <v>321</v>
      </c>
      <c r="B152" s="38" t="s">
        <v>592</v>
      </c>
      <c r="C152" s="38"/>
      <c r="D152" s="107"/>
      <c r="E152" s="107"/>
      <c r="F152" s="107"/>
      <c r="G152" s="107"/>
      <c r="H152" s="50"/>
      <c r="I152" s="39"/>
      <c r="J152" s="39"/>
      <c r="K152" s="39"/>
      <c r="L152" s="38"/>
      <c r="M152" s="38"/>
      <c r="N152" s="39"/>
      <c r="O152" s="38"/>
      <c r="T152" s="4" t="s">
        <v>150</v>
      </c>
    </row>
    <row r="153" spans="1:20" x14ac:dyDescent="0.25">
      <c r="A153" s="6" t="s">
        <v>327</v>
      </c>
      <c r="B153" s="6" t="s">
        <v>593</v>
      </c>
      <c r="C153" s="6"/>
      <c r="D153" s="107"/>
      <c r="E153" s="107"/>
      <c r="F153" s="107"/>
      <c r="G153" s="107"/>
      <c r="H153" s="50"/>
      <c r="I153" s="8"/>
      <c r="J153" s="39"/>
      <c r="K153" s="8"/>
      <c r="L153" s="6"/>
      <c r="M153" s="6"/>
      <c r="N153" s="8"/>
      <c r="O153" s="6"/>
      <c r="T153" s="4" t="s">
        <v>151</v>
      </c>
    </row>
    <row r="154" spans="1:20" x14ac:dyDescent="0.25">
      <c r="A154" s="6" t="s">
        <v>328</v>
      </c>
      <c r="B154" s="6" t="s">
        <v>594</v>
      </c>
      <c r="C154" s="6" t="s">
        <v>373</v>
      </c>
      <c r="D154" s="107">
        <v>3</v>
      </c>
      <c r="E154" s="107"/>
      <c r="F154" s="107"/>
      <c r="G154" s="107"/>
      <c r="H154" s="50"/>
      <c r="I154" s="8"/>
      <c r="J154" s="39"/>
      <c r="K154" s="8"/>
      <c r="L154" s="6"/>
      <c r="M154" s="6"/>
      <c r="N154" s="8"/>
      <c r="O154" s="6"/>
      <c r="T154" s="4" t="s">
        <v>152</v>
      </c>
    </row>
    <row r="155" spans="1:20" s="40" customFormat="1" x14ac:dyDescent="0.25">
      <c r="A155" s="38" t="s">
        <v>333</v>
      </c>
      <c r="B155" s="38" t="s">
        <v>595</v>
      </c>
      <c r="C155" s="38"/>
      <c r="D155" s="107"/>
      <c r="E155" s="107"/>
      <c r="F155" s="107"/>
      <c r="G155" s="107"/>
      <c r="H155" s="50"/>
      <c r="I155" s="39"/>
      <c r="J155" s="39"/>
      <c r="K155" s="39"/>
      <c r="L155" s="38"/>
      <c r="M155" s="38"/>
      <c r="N155" s="39"/>
      <c r="O155" s="38"/>
      <c r="T155" s="4" t="s">
        <v>153</v>
      </c>
    </row>
    <row r="156" spans="1:20" x14ac:dyDescent="0.25">
      <c r="A156" s="6" t="s">
        <v>596</v>
      </c>
      <c r="B156" s="6" t="s">
        <v>597</v>
      </c>
      <c r="C156" s="6"/>
      <c r="D156" s="107"/>
      <c r="E156" s="107"/>
      <c r="F156" s="107"/>
      <c r="G156" s="107"/>
      <c r="H156" s="50"/>
      <c r="I156" s="8"/>
      <c r="J156" s="39"/>
      <c r="K156" s="8"/>
      <c r="L156" s="6"/>
      <c r="M156" s="6"/>
      <c r="N156" s="8"/>
      <c r="O156" s="6"/>
      <c r="T156" s="4" t="s">
        <v>154</v>
      </c>
    </row>
    <row r="157" spans="1:20" x14ac:dyDescent="0.4">
      <c r="A157" s="11"/>
      <c r="B157" s="11"/>
      <c r="C157" s="11"/>
      <c r="D157" s="11"/>
      <c r="E157" s="11"/>
      <c r="F157" s="11"/>
      <c r="G157" s="11"/>
      <c r="H157" s="49"/>
      <c r="I157" s="42"/>
      <c r="J157" s="42"/>
      <c r="K157" s="42"/>
      <c r="L157" s="11"/>
      <c r="M157" s="11"/>
      <c r="N157" s="42"/>
      <c r="O157" s="43"/>
      <c r="T157" s="4" t="s">
        <v>155</v>
      </c>
    </row>
    <row r="158" spans="1:20" x14ac:dyDescent="0.25">
      <c r="O158" s="1"/>
      <c r="T158" s="4" t="s">
        <v>156</v>
      </c>
    </row>
    <row r="159" spans="1:20" x14ac:dyDescent="0.25">
      <c r="O159" s="1"/>
      <c r="T159" s="4" t="s">
        <v>157</v>
      </c>
    </row>
    <row r="160" spans="1:20" x14ac:dyDescent="0.25">
      <c r="O160" s="1"/>
      <c r="T160" s="4" t="s">
        <v>158</v>
      </c>
    </row>
    <row r="161" spans="15:20" x14ac:dyDescent="0.25">
      <c r="O161" s="1"/>
      <c r="T161" s="4" t="s">
        <v>159</v>
      </c>
    </row>
    <row r="162" spans="15:20" x14ac:dyDescent="0.25">
      <c r="O162" s="1"/>
      <c r="T162" s="4" t="s">
        <v>160</v>
      </c>
    </row>
    <row r="163" spans="15:20" x14ac:dyDescent="0.25">
      <c r="O163" s="1"/>
      <c r="T163" s="4" t="s">
        <v>161</v>
      </c>
    </row>
    <row r="164" spans="15:20" x14ac:dyDescent="0.25">
      <c r="O164" s="1"/>
      <c r="T164" s="4" t="s">
        <v>162</v>
      </c>
    </row>
    <row r="165" spans="15:20" x14ac:dyDescent="0.25">
      <c r="O165" s="1"/>
      <c r="T165" s="4" t="s">
        <v>163</v>
      </c>
    </row>
    <row r="166" spans="15:20" x14ac:dyDescent="0.25">
      <c r="O166" s="1"/>
      <c r="T166" s="4" t="s">
        <v>164</v>
      </c>
    </row>
    <row r="167" spans="15:20" x14ac:dyDescent="0.25">
      <c r="O167" s="1"/>
      <c r="T167" s="4" t="s">
        <v>165</v>
      </c>
    </row>
    <row r="168" spans="15:20" x14ac:dyDescent="0.25">
      <c r="O168" s="1"/>
      <c r="T168" s="4" t="s">
        <v>166</v>
      </c>
    </row>
    <row r="169" spans="15:20" x14ac:dyDescent="0.25">
      <c r="O169" s="1"/>
      <c r="T169" s="4" t="s">
        <v>167</v>
      </c>
    </row>
    <row r="170" spans="15:20" x14ac:dyDescent="0.25">
      <c r="O170" s="1"/>
      <c r="T170" s="4" t="s">
        <v>168</v>
      </c>
    </row>
    <row r="171" spans="15:20" x14ac:dyDescent="0.25">
      <c r="O171" s="1"/>
      <c r="T171" s="4" t="s">
        <v>169</v>
      </c>
    </row>
    <row r="172" spans="15:20" x14ac:dyDescent="0.25">
      <c r="O172" s="1"/>
      <c r="T172" s="4" t="s">
        <v>170</v>
      </c>
    </row>
    <row r="173" spans="15:20" x14ac:dyDescent="0.25">
      <c r="O173" s="1"/>
      <c r="T173" s="4" t="s">
        <v>171</v>
      </c>
    </row>
    <row r="174" spans="15:20" x14ac:dyDescent="0.25">
      <c r="O174" s="1"/>
      <c r="T174" s="4" t="s">
        <v>172</v>
      </c>
    </row>
    <row r="175" spans="15:20" x14ac:dyDescent="0.25">
      <c r="O175" s="1"/>
      <c r="T175" s="4" t="s">
        <v>173</v>
      </c>
    </row>
    <row r="176" spans="15:20" x14ac:dyDescent="0.25">
      <c r="O176" s="1"/>
      <c r="T176" s="4" t="s">
        <v>174</v>
      </c>
    </row>
    <row r="177" spans="15:20" x14ac:dyDescent="0.25">
      <c r="O177" s="1"/>
      <c r="T177" s="4" t="s">
        <v>175</v>
      </c>
    </row>
    <row r="178" spans="15:20" x14ac:dyDescent="0.25">
      <c r="O178" s="1"/>
      <c r="T178" s="4" t="s">
        <v>176</v>
      </c>
    </row>
    <row r="179" spans="15:20" x14ac:dyDescent="0.25">
      <c r="O179" s="1"/>
      <c r="T179" s="4" t="s">
        <v>177</v>
      </c>
    </row>
    <row r="180" spans="15:20" x14ac:dyDescent="0.25">
      <c r="O180" s="1"/>
      <c r="T180" s="4" t="s">
        <v>178</v>
      </c>
    </row>
    <row r="181" spans="15:20" x14ac:dyDescent="0.25">
      <c r="O181" s="1"/>
      <c r="T181" s="4" t="s">
        <v>179</v>
      </c>
    </row>
    <row r="182" spans="15:20" x14ac:dyDescent="0.25">
      <c r="O182" s="1"/>
      <c r="T182" s="4" t="s">
        <v>180</v>
      </c>
    </row>
    <row r="183" spans="15:20" x14ac:dyDescent="0.25">
      <c r="O183" s="1"/>
      <c r="T183" s="4" t="s">
        <v>181</v>
      </c>
    </row>
    <row r="184" spans="15:20" x14ac:dyDescent="0.25">
      <c r="O184" s="1"/>
      <c r="T184" s="4" t="s">
        <v>182</v>
      </c>
    </row>
    <row r="185" spans="15:20" x14ac:dyDescent="0.25">
      <c r="O185" s="1"/>
      <c r="T185" s="4" t="s">
        <v>183</v>
      </c>
    </row>
    <row r="186" spans="15:20" x14ac:dyDescent="0.25">
      <c r="O186" s="1"/>
      <c r="T186" s="4" t="s">
        <v>184</v>
      </c>
    </row>
    <row r="187" spans="15:20" x14ac:dyDescent="0.25">
      <c r="O187" s="1"/>
      <c r="T187" s="4" t="s">
        <v>185</v>
      </c>
    </row>
    <row r="188" spans="15:20" x14ac:dyDescent="0.25">
      <c r="O188" s="1"/>
      <c r="T188" s="4" t="s">
        <v>186</v>
      </c>
    </row>
    <row r="189" spans="15:20" x14ac:dyDescent="0.25">
      <c r="O189" s="1"/>
      <c r="T189" s="4" t="s">
        <v>187</v>
      </c>
    </row>
    <row r="190" spans="15:20" x14ac:dyDescent="0.25">
      <c r="O190" s="1"/>
      <c r="T190" s="4" t="s">
        <v>188</v>
      </c>
    </row>
    <row r="191" spans="15:20" x14ac:dyDescent="0.25">
      <c r="O191" s="1"/>
      <c r="T191" s="4" t="s">
        <v>189</v>
      </c>
    </row>
    <row r="192" spans="15:20" x14ac:dyDescent="0.25">
      <c r="O192" s="1"/>
      <c r="T192" s="4" t="s">
        <v>190</v>
      </c>
    </row>
    <row r="193" spans="15:20" x14ac:dyDescent="0.25">
      <c r="O193" s="1"/>
      <c r="T193" s="4" t="s">
        <v>191</v>
      </c>
    </row>
    <row r="194" spans="15:20" x14ac:dyDescent="0.25">
      <c r="O194" s="1"/>
      <c r="T194" s="4" t="s">
        <v>192</v>
      </c>
    </row>
    <row r="195" spans="15:20" x14ac:dyDescent="0.25">
      <c r="O195" s="1"/>
      <c r="T195" s="4" t="s">
        <v>193</v>
      </c>
    </row>
    <row r="196" spans="15:20" x14ac:dyDescent="0.25">
      <c r="O196" s="1"/>
      <c r="T196" s="4" t="s">
        <v>194</v>
      </c>
    </row>
    <row r="197" spans="15:20" x14ac:dyDescent="0.25">
      <c r="O197" s="1"/>
      <c r="T197" s="4" t="s">
        <v>195</v>
      </c>
    </row>
    <row r="198" spans="15:20" x14ac:dyDescent="0.25">
      <c r="O198" s="1"/>
      <c r="T198" s="4" t="s">
        <v>196</v>
      </c>
    </row>
    <row r="199" spans="15:20" x14ac:dyDescent="0.25">
      <c r="O199" s="1"/>
      <c r="T199" s="4" t="s">
        <v>197</v>
      </c>
    </row>
    <row r="200" spans="15:20" x14ac:dyDescent="0.25">
      <c r="O200" s="1"/>
      <c r="T200" s="4" t="s">
        <v>198</v>
      </c>
    </row>
    <row r="201" spans="15:20" x14ac:dyDescent="0.25">
      <c r="O201" s="1"/>
      <c r="T201" s="4" t="s">
        <v>199</v>
      </c>
    </row>
    <row r="202" spans="15:20" x14ac:dyDescent="0.25">
      <c r="O202" s="1"/>
      <c r="T202" s="4" t="s">
        <v>200</v>
      </c>
    </row>
    <row r="203" spans="15:20" x14ac:dyDescent="0.25">
      <c r="O203" s="1"/>
      <c r="T203" s="4" t="s">
        <v>201</v>
      </c>
    </row>
    <row r="204" spans="15:20" x14ac:dyDescent="0.25">
      <c r="O204" s="1"/>
      <c r="T204" s="4" t="s">
        <v>202</v>
      </c>
    </row>
    <row r="205" spans="15:20" x14ac:dyDescent="0.25">
      <c r="O205" s="1"/>
      <c r="T205" s="4" t="s">
        <v>203</v>
      </c>
    </row>
    <row r="206" spans="15:20" x14ac:dyDescent="0.25">
      <c r="O206" s="1"/>
      <c r="T206" s="4" t="s">
        <v>204</v>
      </c>
    </row>
    <row r="207" spans="15:20" x14ac:dyDescent="0.25">
      <c r="O207" s="1"/>
      <c r="T207" s="4" t="s">
        <v>205</v>
      </c>
    </row>
    <row r="208" spans="15:20" x14ac:dyDescent="0.25">
      <c r="O208" s="1"/>
      <c r="T208" s="4" t="s">
        <v>206</v>
      </c>
    </row>
    <row r="209" spans="15:20" x14ac:dyDescent="0.25">
      <c r="O209" s="1"/>
      <c r="T209" s="4" t="s">
        <v>207</v>
      </c>
    </row>
    <row r="210" spans="15:20" x14ac:dyDescent="0.25">
      <c r="O210" s="1"/>
      <c r="T210" s="4" t="s">
        <v>208</v>
      </c>
    </row>
    <row r="211" spans="15:20" x14ac:dyDescent="0.25">
      <c r="O211" s="1"/>
      <c r="T211" s="4" t="s">
        <v>209</v>
      </c>
    </row>
    <row r="212" spans="15:20" x14ac:dyDescent="0.25">
      <c r="O212" s="1"/>
      <c r="T212" s="4" t="s">
        <v>210</v>
      </c>
    </row>
    <row r="213" spans="15:20" x14ac:dyDescent="0.25">
      <c r="O213" s="1"/>
      <c r="T213" s="4" t="s">
        <v>211</v>
      </c>
    </row>
    <row r="214" spans="15:20" x14ac:dyDescent="0.25">
      <c r="O214" s="1"/>
      <c r="T214" s="4" t="s">
        <v>212</v>
      </c>
    </row>
    <row r="215" spans="15:20" x14ac:dyDescent="0.25">
      <c r="O215" s="1"/>
      <c r="T215" s="4" t="s">
        <v>213</v>
      </c>
    </row>
    <row r="216" spans="15:20" x14ac:dyDescent="0.25">
      <c r="O216" s="1"/>
      <c r="T216" s="4" t="s">
        <v>214</v>
      </c>
    </row>
    <row r="217" spans="15:20" x14ac:dyDescent="0.25">
      <c r="O217" s="1"/>
      <c r="T217" s="4" t="s">
        <v>215</v>
      </c>
    </row>
    <row r="218" spans="15:20" x14ac:dyDescent="0.25">
      <c r="O218" s="1"/>
      <c r="T218" s="4" t="s">
        <v>216</v>
      </c>
    </row>
    <row r="219" spans="15:20" x14ac:dyDescent="0.25">
      <c r="O219" s="1"/>
      <c r="T219" s="4" t="s">
        <v>217</v>
      </c>
    </row>
    <row r="220" spans="15:20" x14ac:dyDescent="0.25">
      <c r="O220" s="1"/>
      <c r="T220" s="4" t="s">
        <v>218</v>
      </c>
    </row>
    <row r="221" spans="15:20" x14ac:dyDescent="0.25">
      <c r="O221" s="1"/>
      <c r="T221" s="4" t="s">
        <v>219</v>
      </c>
    </row>
    <row r="222" spans="15:20" x14ac:dyDescent="0.25">
      <c r="O222" s="1"/>
      <c r="T222" s="4" t="s">
        <v>220</v>
      </c>
    </row>
    <row r="223" spans="15:20" x14ac:dyDescent="0.25">
      <c r="O223" s="1"/>
      <c r="T223" s="4" t="s">
        <v>221</v>
      </c>
    </row>
    <row r="224" spans="15:20" x14ac:dyDescent="0.25">
      <c r="O224" s="1"/>
      <c r="T224" s="4" t="s">
        <v>222</v>
      </c>
    </row>
    <row r="225" spans="15:20" x14ac:dyDescent="0.25">
      <c r="O225" s="1"/>
      <c r="T225" s="4" t="s">
        <v>223</v>
      </c>
    </row>
    <row r="226" spans="15:20" x14ac:dyDescent="0.25">
      <c r="O226" s="1"/>
      <c r="T226" s="4" t="s">
        <v>224</v>
      </c>
    </row>
    <row r="227" spans="15:20" x14ac:dyDescent="0.25">
      <c r="O227" s="1"/>
      <c r="T227" s="4" t="s">
        <v>225</v>
      </c>
    </row>
    <row r="228" spans="15:20" x14ac:dyDescent="0.25">
      <c r="O228" s="1"/>
      <c r="T228" s="4" t="s">
        <v>226</v>
      </c>
    </row>
    <row r="229" spans="15:20" x14ac:dyDescent="0.25">
      <c r="O229" s="1"/>
      <c r="T229" s="4" t="s">
        <v>227</v>
      </c>
    </row>
    <row r="230" spans="15:20" x14ac:dyDescent="0.25">
      <c r="O230" s="1"/>
      <c r="T230" s="4" t="s">
        <v>228</v>
      </c>
    </row>
    <row r="231" spans="15:20" x14ac:dyDescent="0.25">
      <c r="O231" s="1"/>
      <c r="T231" s="4" t="s">
        <v>229</v>
      </c>
    </row>
    <row r="232" spans="15:20" x14ac:dyDescent="0.25">
      <c r="O232" s="1"/>
      <c r="T232" s="4" t="s">
        <v>230</v>
      </c>
    </row>
    <row r="233" spans="15:20" x14ac:dyDescent="0.25">
      <c r="O233" s="1"/>
      <c r="T233" s="4" t="s">
        <v>231</v>
      </c>
    </row>
    <row r="234" spans="15:20" x14ac:dyDescent="0.25">
      <c r="O234" s="1"/>
      <c r="T234" s="4" t="s">
        <v>232</v>
      </c>
    </row>
    <row r="235" spans="15:20" x14ac:dyDescent="0.25">
      <c r="O235" s="1"/>
      <c r="T235" s="4" t="s">
        <v>233</v>
      </c>
    </row>
    <row r="236" spans="15:20" x14ac:dyDescent="0.25">
      <c r="O236" s="1"/>
      <c r="T236" s="4" t="s">
        <v>234</v>
      </c>
    </row>
    <row r="237" spans="15:20" x14ac:dyDescent="0.25">
      <c r="O237" s="1"/>
      <c r="T237" s="4" t="s">
        <v>235</v>
      </c>
    </row>
    <row r="238" spans="15:20" x14ac:dyDescent="0.25">
      <c r="O238" s="1"/>
      <c r="T238" s="4" t="s">
        <v>236</v>
      </c>
    </row>
    <row r="239" spans="15:20" x14ac:dyDescent="0.25">
      <c r="O239" s="1"/>
      <c r="T239" s="4" t="s">
        <v>237</v>
      </c>
    </row>
    <row r="240" spans="15:20" x14ac:dyDescent="0.25">
      <c r="O240" s="1"/>
      <c r="T240" s="4" t="s">
        <v>238</v>
      </c>
    </row>
    <row r="241" spans="15:20" x14ac:dyDescent="0.25">
      <c r="O241" s="1"/>
      <c r="T241" s="4" t="s">
        <v>239</v>
      </c>
    </row>
    <row r="242" spans="15:20" x14ac:dyDescent="0.25">
      <c r="O242" s="1"/>
      <c r="T242" s="4" t="s">
        <v>240</v>
      </c>
    </row>
    <row r="243" spans="15:20" x14ac:dyDescent="0.25">
      <c r="O243" s="1"/>
      <c r="T243" s="4" t="s">
        <v>241</v>
      </c>
    </row>
    <row r="244" spans="15:20" x14ac:dyDescent="0.25">
      <c r="O244" s="1"/>
      <c r="T244" s="4" t="s">
        <v>242</v>
      </c>
    </row>
    <row r="245" spans="15:20" x14ac:dyDescent="0.25">
      <c r="O245" s="1"/>
      <c r="T245" s="4" t="s">
        <v>243</v>
      </c>
    </row>
    <row r="246" spans="15:20" x14ac:dyDescent="0.25">
      <c r="O246" s="1"/>
      <c r="T246" s="4" t="s">
        <v>244</v>
      </c>
    </row>
    <row r="247" spans="15:20" x14ac:dyDescent="0.25">
      <c r="O247" s="1"/>
      <c r="T247" s="4" t="s">
        <v>245</v>
      </c>
    </row>
    <row r="248" spans="15:20" x14ac:dyDescent="0.25">
      <c r="O248" s="1"/>
      <c r="T248" s="4" t="s">
        <v>246</v>
      </c>
    </row>
    <row r="249" spans="15:20" x14ac:dyDescent="0.25">
      <c r="O249" s="1"/>
      <c r="T249" s="4" t="s">
        <v>247</v>
      </c>
    </row>
    <row r="250" spans="15:20" x14ac:dyDescent="0.25">
      <c r="O250" s="1"/>
      <c r="T250" s="4" t="s">
        <v>248</v>
      </c>
    </row>
    <row r="251" spans="15:20" x14ac:dyDescent="0.25">
      <c r="O251" s="1"/>
      <c r="T251" s="4" t="s">
        <v>249</v>
      </c>
    </row>
    <row r="252" spans="15:20" x14ac:dyDescent="0.25">
      <c r="O252" s="1"/>
      <c r="T252" s="4" t="s">
        <v>250</v>
      </c>
    </row>
    <row r="253" spans="15:20" x14ac:dyDescent="0.25">
      <c r="O253" s="1"/>
      <c r="T253" s="4" t="s">
        <v>251</v>
      </c>
    </row>
    <row r="254" spans="15:20" x14ac:dyDescent="0.25">
      <c r="O254" s="1"/>
      <c r="T254" s="4" t="s">
        <v>252</v>
      </c>
    </row>
    <row r="255" spans="15:20" x14ac:dyDescent="0.25">
      <c r="O255" s="1"/>
      <c r="T255" s="4" t="s">
        <v>253</v>
      </c>
    </row>
    <row r="256" spans="15:20" x14ac:dyDescent="0.25">
      <c r="O256" s="1"/>
      <c r="T256" s="4" t="s">
        <v>254</v>
      </c>
    </row>
    <row r="257" spans="15:20" x14ac:dyDescent="0.25">
      <c r="O257" s="1"/>
      <c r="T257" s="4" t="s">
        <v>255</v>
      </c>
    </row>
    <row r="258" spans="15:20" x14ac:dyDescent="0.25">
      <c r="O258" s="1"/>
      <c r="T258" s="4" t="s">
        <v>256</v>
      </c>
    </row>
    <row r="259" spans="15:20" x14ac:dyDescent="0.25">
      <c r="O259" s="1"/>
      <c r="T259" s="4" t="s">
        <v>257</v>
      </c>
    </row>
    <row r="260" spans="15:20" x14ac:dyDescent="0.25">
      <c r="O260" s="1"/>
      <c r="T260" s="4" t="s">
        <v>258</v>
      </c>
    </row>
    <row r="261" spans="15:20" x14ac:dyDescent="0.25">
      <c r="O261" s="1"/>
      <c r="T261" s="4" t="s">
        <v>259</v>
      </c>
    </row>
    <row r="262" spans="15:20" x14ac:dyDescent="0.25">
      <c r="O262" s="1"/>
      <c r="T262" s="4" t="s">
        <v>260</v>
      </c>
    </row>
    <row r="263" spans="15:20" x14ac:dyDescent="0.25">
      <c r="O263" s="1"/>
      <c r="T263" s="4" t="s">
        <v>261</v>
      </c>
    </row>
    <row r="264" spans="15:20" x14ac:dyDescent="0.25">
      <c r="O264" s="1"/>
      <c r="T264" s="4" t="s">
        <v>262</v>
      </c>
    </row>
    <row r="265" spans="15:20" x14ac:dyDescent="0.25">
      <c r="O265" s="1"/>
      <c r="T265" s="4" t="s">
        <v>263</v>
      </c>
    </row>
    <row r="266" spans="15:20" x14ac:dyDescent="0.25">
      <c r="O266" s="1"/>
      <c r="T266" s="4" t="s">
        <v>264</v>
      </c>
    </row>
    <row r="267" spans="15:20" x14ac:dyDescent="0.25">
      <c r="O267" s="1"/>
      <c r="T267" s="4" t="s">
        <v>265</v>
      </c>
    </row>
    <row r="268" spans="15:20" x14ac:dyDescent="0.25">
      <c r="O268" s="1"/>
      <c r="T268" s="4" t="s">
        <v>266</v>
      </c>
    </row>
    <row r="269" spans="15:20" x14ac:dyDescent="0.25">
      <c r="O269" s="1"/>
      <c r="T269" s="4" t="s">
        <v>267</v>
      </c>
    </row>
    <row r="270" spans="15:20" x14ac:dyDescent="0.25">
      <c r="O270" s="1"/>
      <c r="T270" s="4" t="s">
        <v>268</v>
      </c>
    </row>
    <row r="271" spans="15:20" x14ac:dyDescent="0.25">
      <c r="O271" s="1"/>
      <c r="T271" s="4" t="s">
        <v>269</v>
      </c>
    </row>
    <row r="272" spans="15:20" x14ac:dyDescent="0.25">
      <c r="O272" s="1"/>
      <c r="T272" s="4" t="s">
        <v>270</v>
      </c>
    </row>
    <row r="273" spans="15:20" x14ac:dyDescent="0.25">
      <c r="O273" s="1"/>
      <c r="T273" s="4" t="s">
        <v>271</v>
      </c>
    </row>
    <row r="274" spans="15:20" x14ac:dyDescent="0.25">
      <c r="O274" s="1"/>
      <c r="T274" s="4" t="s">
        <v>272</v>
      </c>
    </row>
    <row r="275" spans="15:20" x14ac:dyDescent="0.25">
      <c r="O275" s="1"/>
      <c r="T275" s="3" t="s">
        <v>14</v>
      </c>
    </row>
    <row r="276" spans="15:20" x14ac:dyDescent="0.25">
      <c r="O276" s="1"/>
      <c r="T276" s="4" t="s">
        <v>273</v>
      </c>
    </row>
    <row r="277" spans="15:20" x14ac:dyDescent="0.25">
      <c r="O277" s="1"/>
      <c r="T277" s="4" t="s">
        <v>274</v>
      </c>
    </row>
    <row r="278" spans="15:20" x14ac:dyDescent="0.25">
      <c r="O278" s="1"/>
      <c r="T278" s="4" t="s">
        <v>275</v>
      </c>
    </row>
    <row r="279" spans="15:20" x14ac:dyDescent="0.25">
      <c r="O279" s="1"/>
      <c r="T279" s="4" t="s">
        <v>276</v>
      </c>
    </row>
    <row r="280" spans="15:20" x14ac:dyDescent="0.25">
      <c r="O280" s="1"/>
      <c r="T280" s="4" t="s">
        <v>277</v>
      </c>
    </row>
    <row r="281" spans="15:20" x14ac:dyDescent="0.25">
      <c r="O281" s="1"/>
      <c r="T281" s="4" t="s">
        <v>278</v>
      </c>
    </row>
    <row r="282" spans="15:20" x14ac:dyDescent="0.25">
      <c r="O282" s="1"/>
      <c r="T282" s="4" t="s">
        <v>279</v>
      </c>
    </row>
    <row r="283" spans="15:20" x14ac:dyDescent="0.25">
      <c r="O283" s="1"/>
      <c r="T283" s="4" t="s">
        <v>280</v>
      </c>
    </row>
    <row r="284" spans="15:20" x14ac:dyDescent="0.25">
      <c r="O284" s="1"/>
      <c r="T284" s="4" t="s">
        <v>281</v>
      </c>
    </row>
    <row r="285" spans="15:20" x14ac:dyDescent="0.25">
      <c r="O285" s="1"/>
      <c r="T285" s="4" t="s">
        <v>282</v>
      </c>
    </row>
    <row r="286" spans="15:20" x14ac:dyDescent="0.25">
      <c r="O286" s="1"/>
      <c r="T286" s="4" t="s">
        <v>283</v>
      </c>
    </row>
    <row r="287" spans="15:20" x14ac:dyDescent="0.25">
      <c r="O287" s="1"/>
      <c r="T287" s="4" t="s">
        <v>284</v>
      </c>
    </row>
    <row r="288" spans="15:20" x14ac:dyDescent="0.25">
      <c r="O288" s="1"/>
      <c r="T288" s="4" t="s">
        <v>285</v>
      </c>
    </row>
    <row r="289" spans="15:20" x14ac:dyDescent="0.25">
      <c r="O289" s="1"/>
      <c r="T289" s="4" t="s">
        <v>286</v>
      </c>
    </row>
    <row r="290" spans="15:20" x14ac:dyDescent="0.25">
      <c r="O290" s="1"/>
      <c r="T290" s="4" t="s">
        <v>287</v>
      </c>
    </row>
    <row r="291" spans="15:20" x14ac:dyDescent="0.25">
      <c r="O291" s="1"/>
      <c r="T291" s="4" t="s">
        <v>288</v>
      </c>
    </row>
    <row r="292" spans="15:20" x14ac:dyDescent="0.25">
      <c r="O292" s="1"/>
      <c r="T292" s="4" t="s">
        <v>289</v>
      </c>
    </row>
    <row r="293" spans="15:20" x14ac:dyDescent="0.25">
      <c r="O293" s="1"/>
      <c r="T293" s="4" t="s">
        <v>290</v>
      </c>
    </row>
    <row r="294" spans="15:20" x14ac:dyDescent="0.25">
      <c r="O294" s="1"/>
      <c r="T294" s="4" t="s">
        <v>291</v>
      </c>
    </row>
    <row r="295" spans="15:20" x14ac:dyDescent="0.25">
      <c r="O295" s="1"/>
      <c r="T295" s="4" t="s">
        <v>292</v>
      </c>
    </row>
    <row r="296" spans="15:20" x14ac:dyDescent="0.25">
      <c r="O296" s="1"/>
      <c r="T296" s="4" t="s">
        <v>293</v>
      </c>
    </row>
    <row r="297" spans="15:20" x14ac:dyDescent="0.25">
      <c r="O297" s="1"/>
      <c r="T297" s="4" t="s">
        <v>294</v>
      </c>
    </row>
    <row r="298" spans="15:20" x14ac:dyDescent="0.25">
      <c r="O298" s="1"/>
      <c r="T298" s="4" t="s">
        <v>295</v>
      </c>
    </row>
    <row r="299" spans="15:20" x14ac:dyDescent="0.25">
      <c r="O299" s="1"/>
      <c r="T299" s="4" t="s">
        <v>296</v>
      </c>
    </row>
    <row r="300" spans="15:20" x14ac:dyDescent="0.25">
      <c r="O300" s="1"/>
      <c r="T300" s="4" t="s">
        <v>297</v>
      </c>
    </row>
    <row r="301" spans="15:20" x14ac:dyDescent="0.25">
      <c r="O301" s="1"/>
      <c r="T301" s="4" t="s">
        <v>298</v>
      </c>
    </row>
    <row r="302" spans="15:20" x14ac:dyDescent="0.25">
      <c r="O302" s="1"/>
      <c r="T302" s="4" t="s">
        <v>299</v>
      </c>
    </row>
    <row r="303" spans="15:20" x14ac:dyDescent="0.25">
      <c r="O303" s="1"/>
      <c r="T303" s="4" t="s">
        <v>300</v>
      </c>
    </row>
    <row r="304" spans="15:20" x14ac:dyDescent="0.25">
      <c r="O304" s="1"/>
      <c r="T304" s="4" t="s">
        <v>301</v>
      </c>
    </row>
    <row r="305" spans="15:20" x14ac:dyDescent="0.25">
      <c r="O305" s="1"/>
      <c r="T305" s="4" t="s">
        <v>302</v>
      </c>
    </row>
    <row r="306" spans="15:20" x14ac:dyDescent="0.25">
      <c r="O306" s="1"/>
      <c r="T306" s="4" t="s">
        <v>303</v>
      </c>
    </row>
    <row r="307" spans="15:20" x14ac:dyDescent="0.25">
      <c r="O307" s="1"/>
      <c r="T307" s="4" t="s">
        <v>304</v>
      </c>
    </row>
    <row r="308" spans="15:20" x14ac:dyDescent="0.25">
      <c r="O308" s="1"/>
      <c r="T308" s="4" t="s">
        <v>305</v>
      </c>
    </row>
    <row r="309" spans="15:20" x14ac:dyDescent="0.25">
      <c r="O309" s="1"/>
      <c r="T309" s="4" t="s">
        <v>306</v>
      </c>
    </row>
    <row r="310" spans="15:20" x14ac:dyDescent="0.25">
      <c r="O310" s="1"/>
      <c r="T310" s="4" t="s">
        <v>307</v>
      </c>
    </row>
    <row r="311" spans="15:20" x14ac:dyDescent="0.25">
      <c r="O311" s="1"/>
      <c r="T311" s="4" t="s">
        <v>308</v>
      </c>
    </row>
    <row r="312" spans="15:20" x14ac:dyDescent="0.25">
      <c r="O312" s="1"/>
      <c r="T312" s="4" t="s">
        <v>309</v>
      </c>
    </row>
    <row r="313" spans="15:20" x14ac:dyDescent="0.25">
      <c r="O313" s="1"/>
      <c r="T313" s="4" t="s">
        <v>310</v>
      </c>
    </row>
    <row r="314" spans="15:20" x14ac:dyDescent="0.25">
      <c r="O314" s="1"/>
      <c r="T314" s="4" t="s">
        <v>311</v>
      </c>
    </row>
    <row r="315" spans="15:20" x14ac:dyDescent="0.25">
      <c r="O315" s="1"/>
      <c r="T315" s="4" t="s">
        <v>312</v>
      </c>
    </row>
    <row r="316" spans="15:20" x14ac:dyDescent="0.25">
      <c r="O316" s="1"/>
      <c r="T316" s="4" t="s">
        <v>313</v>
      </c>
    </row>
    <row r="317" spans="15:20" x14ac:dyDescent="0.25">
      <c r="O317" s="1"/>
      <c r="T317" s="4" t="s">
        <v>314</v>
      </c>
    </row>
    <row r="318" spans="15:20" x14ac:dyDescent="0.25">
      <c r="O318" s="1"/>
      <c r="T318" s="4" t="s">
        <v>315</v>
      </c>
    </row>
    <row r="319" spans="15:20" x14ac:dyDescent="0.25">
      <c r="O319" s="1"/>
      <c r="T319" s="4" t="s">
        <v>316</v>
      </c>
    </row>
    <row r="320" spans="15:20" x14ac:dyDescent="0.25">
      <c r="O320" s="1"/>
      <c r="T320" s="4" t="s">
        <v>317</v>
      </c>
    </row>
    <row r="321" spans="15:20" x14ac:dyDescent="0.25">
      <c r="O321" s="1"/>
      <c r="T321" s="4" t="s">
        <v>318</v>
      </c>
    </row>
    <row r="322" spans="15:20" x14ac:dyDescent="0.25">
      <c r="O322" s="1"/>
      <c r="T322" s="4" t="s">
        <v>319</v>
      </c>
    </row>
    <row r="323" spans="15:20" x14ac:dyDescent="0.25">
      <c r="O323" s="1"/>
      <c r="T323" s="4" t="s">
        <v>320</v>
      </c>
    </row>
    <row r="324" spans="15:20" x14ac:dyDescent="0.25">
      <c r="O324" s="1"/>
      <c r="T324" s="4" t="s">
        <v>321</v>
      </c>
    </row>
    <row r="325" spans="15:20" x14ac:dyDescent="0.25">
      <c r="O325" s="1"/>
      <c r="T325" s="4" t="s">
        <v>322</v>
      </c>
    </row>
    <row r="326" spans="15:20" x14ac:dyDescent="0.25">
      <c r="O326" s="1"/>
      <c r="T326" s="4" t="s">
        <v>323</v>
      </c>
    </row>
    <row r="327" spans="15:20" x14ac:dyDescent="0.25">
      <c r="O327" s="1"/>
      <c r="T327" s="4" t="s">
        <v>324</v>
      </c>
    </row>
    <row r="328" spans="15:20" x14ac:dyDescent="0.25">
      <c r="O328" s="1"/>
      <c r="T328" s="4" t="s">
        <v>325</v>
      </c>
    </row>
    <row r="329" spans="15:20" x14ac:dyDescent="0.25">
      <c r="O329" s="1"/>
      <c r="T329" s="4" t="s">
        <v>326</v>
      </c>
    </row>
    <row r="330" spans="15:20" x14ac:dyDescent="0.25">
      <c r="O330" s="1"/>
      <c r="T330" s="4" t="s">
        <v>327</v>
      </c>
    </row>
    <row r="331" spans="15:20" x14ac:dyDescent="0.25">
      <c r="O331" s="1"/>
      <c r="T331" s="4" t="s">
        <v>328</v>
      </c>
    </row>
    <row r="332" spans="15:20" x14ac:dyDescent="0.25">
      <c r="O332" s="1"/>
      <c r="T332" s="4" t="s">
        <v>329</v>
      </c>
    </row>
    <row r="333" spans="15:20" x14ac:dyDescent="0.25">
      <c r="O333" s="1"/>
      <c r="T333" s="4" t="s">
        <v>330</v>
      </c>
    </row>
    <row r="334" spans="15:20" x14ac:dyDescent="0.25">
      <c r="O334" s="1"/>
      <c r="T334" s="4" t="s">
        <v>331</v>
      </c>
    </row>
    <row r="335" spans="15:20" x14ac:dyDescent="0.25">
      <c r="O335" s="1"/>
      <c r="T335" s="4" t="s">
        <v>332</v>
      </c>
    </row>
    <row r="336" spans="15:20" x14ac:dyDescent="0.25">
      <c r="O336" s="1"/>
      <c r="T336" s="4" t="s">
        <v>333</v>
      </c>
    </row>
    <row r="337" spans="15:20" x14ac:dyDescent="0.25">
      <c r="O337" s="1"/>
      <c r="T337" s="4" t="s">
        <v>334</v>
      </c>
    </row>
    <row r="338" spans="15:20" x14ac:dyDescent="0.25">
      <c r="O338" s="1"/>
      <c r="T338" s="4" t="s">
        <v>335</v>
      </c>
    </row>
    <row r="339" spans="15:20" x14ac:dyDescent="0.25">
      <c r="O339" s="1"/>
      <c r="T339" s="4" t="s">
        <v>336</v>
      </c>
    </row>
    <row r="340" spans="15:20" x14ac:dyDescent="0.25">
      <c r="O340" s="1"/>
      <c r="T340" s="4" t="s">
        <v>337</v>
      </c>
    </row>
    <row r="341" spans="15:20" x14ac:dyDescent="0.25">
      <c r="O341" s="1"/>
      <c r="T341" s="4" t="s">
        <v>338</v>
      </c>
    </row>
    <row r="342" spans="15:20" x14ac:dyDescent="0.25">
      <c r="O342" s="1"/>
      <c r="T342" s="4" t="s">
        <v>339</v>
      </c>
    </row>
    <row r="343" spans="15:20" x14ac:dyDescent="0.25">
      <c r="O343" s="1"/>
      <c r="T343" s="4" t="s">
        <v>340</v>
      </c>
    </row>
    <row r="344" spans="15:20" x14ac:dyDescent="0.25">
      <c r="O344" s="1"/>
      <c r="T344" s="4" t="s">
        <v>341</v>
      </c>
    </row>
    <row r="345" spans="15:20" x14ac:dyDescent="0.25">
      <c r="O345" s="1"/>
      <c r="T345" s="4" t="s">
        <v>342</v>
      </c>
    </row>
    <row r="346" spans="15:20" x14ac:dyDescent="0.25">
      <c r="O346" s="1"/>
      <c r="T346" s="4" t="s">
        <v>343</v>
      </c>
    </row>
    <row r="347" spans="15:20" x14ac:dyDescent="0.25">
      <c r="O347" s="1"/>
      <c r="T347" s="4" t="s">
        <v>344</v>
      </c>
    </row>
    <row r="348" spans="15:20" x14ac:dyDescent="0.25">
      <c r="O348" s="1"/>
      <c r="T348" s="4" t="s">
        <v>345</v>
      </c>
    </row>
    <row r="349" spans="15:20" x14ac:dyDescent="0.25">
      <c r="O349" s="1"/>
      <c r="T349" s="4" t="s">
        <v>346</v>
      </c>
    </row>
    <row r="350" spans="15:20" x14ac:dyDescent="0.25">
      <c r="O350" s="1"/>
      <c r="T350" s="4" t="s">
        <v>347</v>
      </c>
    </row>
    <row r="351" spans="15:20" x14ac:dyDescent="0.25">
      <c r="O351" s="1"/>
      <c r="T351" s="4" t="s">
        <v>348</v>
      </c>
    </row>
    <row r="352" spans="15:20" x14ac:dyDescent="0.25">
      <c r="O352" s="1"/>
      <c r="T352" s="4" t="s">
        <v>349</v>
      </c>
    </row>
    <row r="353" spans="15:20" x14ac:dyDescent="0.25">
      <c r="O353" s="1"/>
      <c r="T353" s="4" t="s">
        <v>350</v>
      </c>
    </row>
    <row r="354" spans="15:20" x14ac:dyDescent="0.25">
      <c r="O354" s="1"/>
      <c r="T354" s="4" t="s">
        <v>351</v>
      </c>
    </row>
    <row r="355" spans="15:20" x14ac:dyDescent="0.25">
      <c r="O355" s="1"/>
      <c r="T355" s="4" t="s">
        <v>352</v>
      </c>
    </row>
    <row r="356" spans="15:20" x14ac:dyDescent="0.25">
      <c r="O356" s="1"/>
      <c r="T356" s="4" t="s">
        <v>353</v>
      </c>
    </row>
    <row r="357" spans="15:20" x14ac:dyDescent="0.25">
      <c r="O357" s="1"/>
      <c r="T357" s="4" t="s">
        <v>354</v>
      </c>
    </row>
    <row r="358" spans="15:20" x14ac:dyDescent="0.25">
      <c r="O358" s="1"/>
      <c r="T358" s="4" t="s">
        <v>355</v>
      </c>
    </row>
    <row r="359" spans="15:20" x14ac:dyDescent="0.25">
      <c r="O359" s="1"/>
      <c r="T359" s="4" t="s">
        <v>356</v>
      </c>
    </row>
    <row r="360" spans="15:20" x14ac:dyDescent="0.25">
      <c r="O360" s="1"/>
      <c r="T360" s="4" t="s">
        <v>357</v>
      </c>
    </row>
    <row r="361" spans="15:20" x14ac:dyDescent="0.25">
      <c r="O361" s="1"/>
      <c r="T361" s="4" t="s">
        <v>358</v>
      </c>
    </row>
    <row r="362" spans="15:20" x14ac:dyDescent="0.25">
      <c r="O362" s="1"/>
      <c r="T362" s="4" t="s">
        <v>359</v>
      </c>
    </row>
    <row r="363" spans="15:20" x14ac:dyDescent="0.25">
      <c r="O363" s="1"/>
      <c r="T363" s="4" t="s">
        <v>360</v>
      </c>
    </row>
    <row r="364" spans="15:20" x14ac:dyDescent="0.25">
      <c r="O364" s="1"/>
      <c r="T364" s="4" t="s">
        <v>361</v>
      </c>
    </row>
    <row r="365" spans="15:20" x14ac:dyDescent="0.25">
      <c r="O365" s="1"/>
      <c r="T365" s="4" t="s">
        <v>362</v>
      </c>
    </row>
    <row r="366" spans="15:20" x14ac:dyDescent="0.25">
      <c r="O366" s="1"/>
      <c r="T366" s="4" t="s">
        <v>363</v>
      </c>
    </row>
    <row r="367" spans="15:20" x14ac:dyDescent="0.25">
      <c r="O367" s="1"/>
      <c r="T367" s="4" t="s">
        <v>364</v>
      </c>
    </row>
    <row r="368" spans="15:20" x14ac:dyDescent="0.25">
      <c r="O368" s="1"/>
      <c r="T368" s="4" t="s">
        <v>365</v>
      </c>
    </row>
    <row r="369" spans="15:20" x14ac:dyDescent="0.25">
      <c r="O369" s="1"/>
      <c r="T369" s="4" t="s">
        <v>366</v>
      </c>
    </row>
    <row r="370" spans="15:20" x14ac:dyDescent="0.25">
      <c r="O370" s="1"/>
      <c r="T370" s="4" t="s">
        <v>367</v>
      </c>
    </row>
    <row r="371" spans="15:20" x14ac:dyDescent="0.25">
      <c r="O371" s="1"/>
      <c r="T371" s="4" t="s">
        <v>368</v>
      </c>
    </row>
    <row r="372" spans="15:20" x14ac:dyDescent="0.25">
      <c r="O372" s="1"/>
    </row>
    <row r="373" spans="15:20" x14ac:dyDescent="0.25">
      <c r="O373" s="1"/>
    </row>
    <row r="374" spans="15:20" x14ac:dyDescent="0.25">
      <c r="O374" s="1"/>
    </row>
    <row r="375" spans="15:20" x14ac:dyDescent="0.25">
      <c r="O375" s="1"/>
    </row>
    <row r="376" spans="15:20" x14ac:dyDescent="0.25">
      <c r="O376" s="1"/>
    </row>
    <row r="377" spans="15:20" x14ac:dyDescent="0.25">
      <c r="O377" s="1"/>
    </row>
    <row r="378" spans="15:20" x14ac:dyDescent="0.25">
      <c r="O378" s="1"/>
    </row>
    <row r="379" spans="15:20" x14ac:dyDescent="0.25">
      <c r="O379" s="1"/>
    </row>
    <row r="380" spans="15:20" x14ac:dyDescent="0.25">
      <c r="O380" s="1"/>
    </row>
  </sheetData>
  <mergeCells count="4">
    <mergeCell ref="A3:A5"/>
    <mergeCell ref="A6:O6"/>
    <mergeCell ref="A7:B7"/>
    <mergeCell ref="D9:G9"/>
  </mergeCells>
  <dataValidations count="12">
    <dataValidation type="list" allowBlank="1" showInputMessage="1" showErrorMessage="1" promptTitle="PACC" prompt="Seleccione el Código de Bienes y Servicios._x000a_" sqref="A11:A156">
      <formula1>$T$11:$T$371</formula1>
    </dataValidation>
    <dataValidation allowBlank="1" showInputMessage="1" showErrorMessage="1" promptTitle="PACC" prompt="La cantidad total resultará de la suma de las cantidades requeridas en cada trimestre. " sqref="H11:H156"/>
    <dataValidation allowBlank="1" showInputMessage="1" showErrorMessage="1" promptTitle="PACC" prompt="Digite la descripción de la compra o contratación." sqref="B11:B156"/>
    <dataValidation allowBlank="1" showInputMessage="1" showErrorMessage="1" promptTitle="PACC" prompt="Digite la unidad de medida._x000a__x000a_" sqref="C11:C156"/>
    <dataValidation allowBlank="1" showInputMessage="1" showErrorMessage="1" promptTitle="PACC" prompt="Digite el precio unitario estimado._x000a_" sqref="I11:I156"/>
    <dataValidation allowBlank="1" showInputMessage="1" showErrorMessage="1" promptTitle="PACC" prompt="Digite las observaciones que considere." sqref="O11:O156"/>
    <dataValidation type="list" allowBlank="1" showInputMessage="1" showErrorMessage="1" promptTitle="PACC" prompt="Seleccione el procedimiento de selección." sqref="L11:L156">
      <formula1>$W$11:$W$17</formula1>
    </dataValidation>
    <dataValidation allowBlank="1" showInputMessage="1" showErrorMessage="1" promptTitle="PACC" prompt="Digite la fuente de financiamiento del procedimiento de referencia." sqref="M11:M28 M30:M156"/>
    <dataValidation allowBlank="1" showInputMessage="1" showErrorMessage="1" promptTitle="PACC" prompt="Digite el valor adquirido." sqref="N11:N20 N30:N156"/>
    <dataValidation allowBlank="1" showInputMessage="1" showErrorMessage="1" promptTitle="PACC" prompt="Este valor se calculará automáticamente, resultado de la multiplicación de la cantidad total por el precio unitario estimado." sqref="J31:K31 N21:N29 J11:J30 J32:J156"/>
    <dataValidation allowBlank="1" showInputMessage="1" showErrorMessage="1" promptTitle="PACC" prompt="Digite la cantidad requerida en este período._x000a_" sqref="D11:G11 D16:G16 D118:G156"/>
    <dataValidation allowBlank="1" showInputMessage="1" showErrorMessage="1" promptTitle="PACC" prompt="Este valor se calculará sumando los costos totales que posean el mismo Código de Catálogo de Bienes y Servicios." sqref="K11:K30 K32:K156"/>
  </dataValidation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0"/>
  <sheetViews>
    <sheetView topLeftCell="A141" zoomScale="70" zoomScaleNormal="70" workbookViewId="0">
      <selection activeCell="D11" sqref="D11:G156"/>
    </sheetView>
  </sheetViews>
  <sheetFormatPr baseColWidth="10" defaultColWidth="11.42578125" defaultRowHeight="18" x14ac:dyDescent="0.25"/>
  <cols>
    <col min="1" max="1" width="49.85546875" style="54" customWidth="1"/>
    <col min="2" max="2" width="36" style="54" customWidth="1"/>
    <col min="3" max="3" width="12" style="54" customWidth="1"/>
    <col min="4" max="4" width="12.28515625" style="54" customWidth="1"/>
    <col min="5" max="5" width="8" style="54" customWidth="1"/>
    <col min="6" max="7" width="7.42578125" style="54" customWidth="1"/>
    <col min="8" max="8" width="10.85546875" style="54" customWidth="1"/>
    <col min="9" max="9" width="16.42578125" style="54" customWidth="1"/>
    <col min="10" max="10" width="19.7109375" style="54" customWidth="1"/>
    <col min="11" max="11" width="27.140625" style="54" customWidth="1"/>
    <col min="12" max="12" width="22.85546875" style="54" customWidth="1"/>
    <col min="13" max="13" width="20.7109375" style="54" customWidth="1"/>
    <col min="14" max="14" width="14.5703125" style="54" customWidth="1"/>
    <col min="15" max="15" width="18.28515625" style="54" customWidth="1"/>
    <col min="16" max="16" width="19.42578125" style="54" customWidth="1"/>
    <col min="17" max="17" width="18.85546875" style="54" customWidth="1"/>
    <col min="18" max="18" width="17.140625" style="54" customWidth="1"/>
    <col min="19" max="19" width="21.42578125" style="54" customWidth="1"/>
    <col min="20" max="20" width="64.5703125" style="54" hidden="1" customWidth="1"/>
    <col min="21" max="21" width="20.85546875" style="54" customWidth="1"/>
    <col min="22" max="22" width="0" style="54" hidden="1" customWidth="1"/>
    <col min="23" max="23" width="52.28515625" style="54" hidden="1" customWidth="1"/>
    <col min="24" max="24" width="17.7109375" style="54" customWidth="1"/>
    <col min="25" max="16384" width="11.42578125" style="54"/>
  </cols>
  <sheetData>
    <row r="1" spans="1:23" ht="18.75" thickBot="1" x14ac:dyDescent="0.3"/>
    <row r="2" spans="1:23" ht="33.75" customHeight="1" x14ac:dyDescent="0.25">
      <c r="A2" s="9" t="s">
        <v>25</v>
      </c>
      <c r="N2" s="12" t="s">
        <v>2</v>
      </c>
      <c r="O2" s="21"/>
    </row>
    <row r="3" spans="1:23" ht="30.75" customHeight="1" x14ac:dyDescent="0.25">
      <c r="A3" s="116"/>
      <c r="N3" s="13" t="s">
        <v>3</v>
      </c>
      <c r="O3" s="22"/>
    </row>
    <row r="4" spans="1:23" ht="20.25" x14ac:dyDescent="0.3">
      <c r="A4" s="116"/>
      <c r="B4" s="55"/>
      <c r="C4" s="55"/>
      <c r="D4" s="55"/>
      <c r="E4" s="55"/>
      <c r="F4" s="55"/>
      <c r="G4" s="55"/>
      <c r="H4" s="55"/>
      <c r="I4" s="55"/>
      <c r="J4" s="55"/>
      <c r="K4" s="55"/>
      <c r="N4" s="13" t="s">
        <v>4</v>
      </c>
      <c r="O4" s="14"/>
    </row>
    <row r="5" spans="1:23" ht="17.25" customHeight="1" thickBot="1" x14ac:dyDescent="0.3">
      <c r="A5" s="116"/>
      <c r="B5" s="10"/>
      <c r="C5" s="10"/>
      <c r="D5" s="10"/>
      <c r="E5" s="10"/>
      <c r="F5" s="10"/>
      <c r="G5" s="10"/>
      <c r="H5" s="10"/>
      <c r="I5" s="10"/>
      <c r="J5" s="10"/>
      <c r="K5" s="10"/>
      <c r="N5" s="15" t="s">
        <v>12</v>
      </c>
      <c r="O5" s="16"/>
    </row>
    <row r="6" spans="1:23" ht="29.25" customHeight="1" x14ac:dyDescent="0.3">
      <c r="A6" s="117" t="s">
        <v>628</v>
      </c>
      <c r="B6" s="117"/>
      <c r="C6" s="117"/>
      <c r="D6" s="117"/>
      <c r="E6" s="117"/>
      <c r="F6" s="117"/>
      <c r="G6" s="117"/>
      <c r="H6" s="117"/>
      <c r="I6" s="117"/>
      <c r="J6" s="117"/>
      <c r="K6" s="117"/>
      <c r="L6" s="117"/>
      <c r="M6" s="117"/>
      <c r="N6" s="117"/>
      <c r="O6" s="117"/>
    </row>
    <row r="7" spans="1:23" x14ac:dyDescent="0.25">
      <c r="A7" s="118" t="s">
        <v>649</v>
      </c>
      <c r="B7" s="118"/>
      <c r="C7" s="10"/>
      <c r="D7" s="10"/>
      <c r="E7" s="10"/>
      <c r="F7" s="10"/>
      <c r="G7" s="10"/>
      <c r="H7" s="10"/>
      <c r="I7" s="10"/>
      <c r="J7" s="10"/>
      <c r="K7" s="10"/>
    </row>
    <row r="8" spans="1:23" ht="18.75" thickBot="1" x14ac:dyDescent="0.3"/>
    <row r="9" spans="1:23" ht="23.25" customHeight="1" x14ac:dyDescent="0.25">
      <c r="C9" s="2"/>
      <c r="D9" s="119" t="s">
        <v>15</v>
      </c>
      <c r="E9" s="120"/>
      <c r="F9" s="120"/>
      <c r="G9" s="121"/>
      <c r="H9" s="2"/>
      <c r="I9" s="2"/>
      <c r="J9" s="2"/>
      <c r="K9" s="2"/>
    </row>
    <row r="10" spans="1:23" ht="165.75" customHeight="1" x14ac:dyDescent="0.25">
      <c r="A10" s="17" t="s">
        <v>11</v>
      </c>
      <c r="B10" s="18" t="s">
        <v>370</v>
      </c>
      <c r="C10" s="18" t="s">
        <v>0</v>
      </c>
      <c r="D10" s="19" t="s">
        <v>7</v>
      </c>
      <c r="E10" s="19" t="s">
        <v>8</v>
      </c>
      <c r="F10" s="19" t="s">
        <v>9</v>
      </c>
      <c r="G10" s="19" t="s">
        <v>10</v>
      </c>
      <c r="H10" s="18" t="s">
        <v>5</v>
      </c>
      <c r="I10" s="18" t="s">
        <v>16</v>
      </c>
      <c r="J10" s="18" t="s">
        <v>371</v>
      </c>
      <c r="K10" s="18" t="s">
        <v>369</v>
      </c>
      <c r="L10" s="18" t="s">
        <v>19</v>
      </c>
      <c r="M10" s="18" t="s">
        <v>6</v>
      </c>
      <c r="N10" s="18" t="s">
        <v>1</v>
      </c>
      <c r="O10" s="20" t="s">
        <v>13</v>
      </c>
      <c r="Q10" s="5"/>
      <c r="R10" s="5"/>
      <c r="S10" s="5"/>
      <c r="T10" s="5"/>
      <c r="U10" s="5"/>
    </row>
    <row r="11" spans="1:23" s="40" customFormat="1" x14ac:dyDescent="0.25">
      <c r="A11" s="38" t="s">
        <v>57</v>
      </c>
      <c r="B11" s="38" t="s">
        <v>374</v>
      </c>
      <c r="C11" s="38"/>
      <c r="D11" s="107"/>
      <c r="E11" s="107"/>
      <c r="F11" s="107"/>
      <c r="G11" s="107"/>
      <c r="H11" s="57"/>
      <c r="I11" s="39"/>
      <c r="J11" s="39"/>
      <c r="K11" s="39"/>
      <c r="L11" s="38"/>
      <c r="M11" s="38"/>
      <c r="N11" s="39"/>
      <c r="O11" s="38"/>
      <c r="T11" s="4" t="s">
        <v>26</v>
      </c>
      <c r="W11" s="41" t="s">
        <v>23</v>
      </c>
    </row>
    <row r="12" spans="1:23" x14ac:dyDescent="0.25">
      <c r="A12" s="6" t="s">
        <v>59</v>
      </c>
      <c r="B12" s="6" t="s">
        <v>376</v>
      </c>
      <c r="C12" s="6"/>
      <c r="D12" s="109"/>
      <c r="E12" s="109"/>
      <c r="F12" s="109"/>
      <c r="G12" s="109"/>
      <c r="H12" s="8"/>
      <c r="I12" s="8"/>
      <c r="J12" s="39"/>
      <c r="K12" s="8"/>
      <c r="L12" s="6"/>
      <c r="M12" s="6"/>
      <c r="N12" s="8"/>
      <c r="O12" s="6"/>
      <c r="T12" s="4" t="s">
        <v>27</v>
      </c>
      <c r="W12" s="11" t="s">
        <v>24</v>
      </c>
    </row>
    <row r="13" spans="1:23" x14ac:dyDescent="0.25">
      <c r="A13" s="6" t="s">
        <v>377</v>
      </c>
      <c r="B13" s="6" t="s">
        <v>378</v>
      </c>
      <c r="C13" s="6"/>
      <c r="D13" s="109"/>
      <c r="E13" s="109"/>
      <c r="F13" s="109"/>
      <c r="G13" s="109"/>
      <c r="H13" s="7"/>
      <c r="I13" s="8"/>
      <c r="J13" s="39"/>
      <c r="K13" s="8"/>
      <c r="L13" s="6"/>
      <c r="M13" s="6"/>
      <c r="N13" s="8"/>
      <c r="O13" s="6"/>
      <c r="T13" s="4" t="s">
        <v>28</v>
      </c>
      <c r="W13" s="11" t="s">
        <v>22</v>
      </c>
    </row>
    <row r="14" spans="1:23" x14ac:dyDescent="0.25">
      <c r="A14" s="29" t="s">
        <v>88</v>
      </c>
      <c r="B14" s="29" t="s">
        <v>380</v>
      </c>
      <c r="C14" s="29"/>
      <c r="D14" s="109"/>
      <c r="E14" s="109"/>
      <c r="F14" s="109"/>
      <c r="G14" s="109"/>
      <c r="H14" s="59"/>
      <c r="I14" s="30"/>
      <c r="J14" s="39"/>
      <c r="K14" s="30"/>
      <c r="L14" s="29"/>
      <c r="M14" s="29"/>
      <c r="N14" s="8"/>
      <c r="O14" s="6"/>
      <c r="T14" s="4" t="s">
        <v>29</v>
      </c>
      <c r="W14" s="11" t="s">
        <v>21</v>
      </c>
    </row>
    <row r="15" spans="1:23" x14ac:dyDescent="0.25">
      <c r="A15" s="6" t="s">
        <v>99</v>
      </c>
      <c r="B15" s="6" t="s">
        <v>381</v>
      </c>
      <c r="C15" s="6"/>
      <c r="D15" s="109"/>
      <c r="E15" s="109"/>
      <c r="F15" s="109"/>
      <c r="G15" s="109"/>
      <c r="H15" s="7"/>
      <c r="I15" s="8"/>
      <c r="J15" s="39"/>
      <c r="K15" s="8"/>
      <c r="L15" s="6"/>
      <c r="M15" s="6"/>
      <c r="N15" s="8"/>
      <c r="O15" s="6"/>
      <c r="T15" s="4" t="s">
        <v>30</v>
      </c>
      <c r="W15" s="11" t="s">
        <v>20</v>
      </c>
    </row>
    <row r="16" spans="1:23" x14ac:dyDescent="0.25">
      <c r="A16" s="6" t="s">
        <v>101</v>
      </c>
      <c r="B16" s="6" t="s">
        <v>382</v>
      </c>
      <c r="C16" s="6"/>
      <c r="D16" s="109"/>
      <c r="E16" s="109"/>
      <c r="F16" s="109"/>
      <c r="G16" s="109"/>
      <c r="H16" s="7"/>
      <c r="I16" s="8"/>
      <c r="J16" s="39"/>
      <c r="K16" s="8"/>
      <c r="L16" s="6"/>
      <c r="M16" s="6"/>
      <c r="N16" s="8"/>
      <c r="O16" s="6"/>
      <c r="T16" s="4" t="s">
        <v>31</v>
      </c>
      <c r="W16" s="11" t="s">
        <v>17</v>
      </c>
    </row>
    <row r="17" spans="1:23" x14ac:dyDescent="0.25">
      <c r="A17" s="31" t="s">
        <v>105</v>
      </c>
      <c r="B17" s="31" t="s">
        <v>384</v>
      </c>
      <c r="C17" s="31"/>
      <c r="D17" s="109"/>
      <c r="E17" s="109"/>
      <c r="F17" s="109"/>
      <c r="G17" s="109"/>
      <c r="H17" s="62"/>
      <c r="I17" s="32"/>
      <c r="J17" s="39"/>
      <c r="K17" s="32"/>
      <c r="L17" s="31"/>
      <c r="M17" s="31"/>
      <c r="N17" s="32"/>
      <c r="O17" s="31"/>
      <c r="T17" s="4" t="s">
        <v>32</v>
      </c>
      <c r="W17" s="11" t="s">
        <v>18</v>
      </c>
    </row>
    <row r="18" spans="1:23" x14ac:dyDescent="0.25">
      <c r="A18" s="29" t="s">
        <v>110</v>
      </c>
      <c r="B18" s="29" t="s">
        <v>627</v>
      </c>
      <c r="C18" s="29"/>
      <c r="D18" s="109"/>
      <c r="E18" s="109"/>
      <c r="F18" s="109"/>
      <c r="G18" s="109"/>
      <c r="H18" s="59"/>
      <c r="I18" s="30"/>
      <c r="J18" s="39"/>
      <c r="K18" s="30"/>
      <c r="L18" s="29"/>
      <c r="M18" s="29"/>
      <c r="N18" s="30"/>
      <c r="O18" s="29"/>
      <c r="T18" s="4" t="s">
        <v>33</v>
      </c>
      <c r="W18" s="11"/>
    </row>
    <row r="19" spans="1:23" x14ac:dyDescent="0.25">
      <c r="A19" s="31" t="s">
        <v>154</v>
      </c>
      <c r="B19" s="31" t="s">
        <v>385</v>
      </c>
      <c r="C19" s="31"/>
      <c r="D19" s="109"/>
      <c r="E19" s="109"/>
      <c r="F19" s="109"/>
      <c r="G19" s="109"/>
      <c r="H19" s="62"/>
      <c r="I19" s="32"/>
      <c r="J19" s="39"/>
      <c r="K19" s="32"/>
      <c r="L19" s="31"/>
      <c r="M19" s="31"/>
      <c r="N19" s="32"/>
      <c r="O19" s="6"/>
      <c r="T19" s="4" t="s">
        <v>34</v>
      </c>
      <c r="W19" s="11"/>
    </row>
    <row r="20" spans="1:23" x14ac:dyDescent="0.25">
      <c r="A20" s="29" t="s">
        <v>177</v>
      </c>
      <c r="B20" s="29" t="s">
        <v>619</v>
      </c>
      <c r="C20" s="29"/>
      <c r="D20" s="109"/>
      <c r="E20" s="109"/>
      <c r="F20" s="109"/>
      <c r="G20" s="109"/>
      <c r="H20" s="30"/>
      <c r="I20" s="30"/>
      <c r="J20" s="39"/>
      <c r="K20" s="30"/>
      <c r="L20" s="29"/>
      <c r="M20" s="29"/>
      <c r="N20" s="8"/>
      <c r="O20" s="6"/>
      <c r="T20" s="4"/>
      <c r="W20" s="11"/>
    </row>
    <row r="21" spans="1:23" x14ac:dyDescent="0.25">
      <c r="A21" s="31" t="s">
        <v>386</v>
      </c>
      <c r="B21" s="31" t="s">
        <v>387</v>
      </c>
      <c r="C21" s="31"/>
      <c r="D21" s="109"/>
      <c r="E21" s="109"/>
      <c r="F21" s="109"/>
      <c r="G21" s="109"/>
      <c r="H21" s="62"/>
      <c r="I21" s="32"/>
      <c r="J21" s="39"/>
      <c r="K21" s="32"/>
      <c r="L21" s="31"/>
      <c r="M21" s="31"/>
      <c r="N21" s="30"/>
      <c r="O21" s="6"/>
      <c r="T21" s="4"/>
      <c r="W21" s="11"/>
    </row>
    <row r="22" spans="1:23" x14ac:dyDescent="0.25">
      <c r="A22" s="29" t="s">
        <v>388</v>
      </c>
      <c r="B22" s="29" t="s">
        <v>389</v>
      </c>
      <c r="C22" s="29" t="s">
        <v>373</v>
      </c>
      <c r="D22" s="109">
        <v>1</v>
      </c>
      <c r="E22" s="109"/>
      <c r="F22" s="109"/>
      <c r="G22" s="109"/>
      <c r="H22" s="69">
        <v>1</v>
      </c>
      <c r="I22" s="30"/>
      <c r="J22" s="39"/>
      <c r="K22" s="30"/>
      <c r="L22" s="29"/>
      <c r="M22" s="29"/>
      <c r="N22" s="32"/>
      <c r="O22" s="6"/>
      <c r="T22" s="4" t="s">
        <v>35</v>
      </c>
      <c r="W22" s="11"/>
    </row>
    <row r="23" spans="1:23" x14ac:dyDescent="0.25">
      <c r="A23" s="31" t="s">
        <v>390</v>
      </c>
      <c r="B23" s="31" t="s">
        <v>391</v>
      </c>
      <c r="C23" s="31"/>
      <c r="D23" s="109"/>
      <c r="E23" s="109"/>
      <c r="F23" s="109"/>
      <c r="G23" s="109"/>
      <c r="H23" s="32"/>
      <c r="I23" s="32"/>
      <c r="J23" s="39"/>
      <c r="K23" s="32"/>
      <c r="L23" s="31"/>
      <c r="M23" s="31"/>
      <c r="N23" s="30"/>
      <c r="O23" s="6"/>
      <c r="T23" s="4" t="s">
        <v>36</v>
      </c>
      <c r="W23" s="11"/>
    </row>
    <row r="24" spans="1:23" x14ac:dyDescent="0.25">
      <c r="A24" s="29" t="s">
        <v>392</v>
      </c>
      <c r="B24" s="29" t="s">
        <v>393</v>
      </c>
      <c r="C24" s="29"/>
      <c r="D24" s="109"/>
      <c r="E24" s="109"/>
      <c r="F24" s="109"/>
      <c r="G24" s="109"/>
      <c r="H24" s="59"/>
      <c r="I24" s="30"/>
      <c r="J24" s="39"/>
      <c r="K24" s="30"/>
      <c r="L24" s="29"/>
      <c r="M24" s="29"/>
      <c r="N24" s="32"/>
      <c r="O24" s="29"/>
      <c r="T24" s="4" t="s">
        <v>37</v>
      </c>
      <c r="W24" s="11"/>
    </row>
    <row r="25" spans="1:23" x14ac:dyDescent="0.25">
      <c r="A25" s="31" t="s">
        <v>394</v>
      </c>
      <c r="B25" s="31" t="s">
        <v>395</v>
      </c>
      <c r="C25" s="31"/>
      <c r="D25" s="109"/>
      <c r="E25" s="109"/>
      <c r="F25" s="109"/>
      <c r="G25" s="109"/>
      <c r="H25" s="32"/>
      <c r="I25" s="32"/>
      <c r="J25" s="39"/>
      <c r="K25" s="32"/>
      <c r="L25" s="31"/>
      <c r="M25" s="31"/>
      <c r="N25" s="30"/>
      <c r="O25" s="6"/>
      <c r="T25" s="4" t="s">
        <v>38</v>
      </c>
      <c r="W25" s="11"/>
    </row>
    <row r="26" spans="1:23" x14ac:dyDescent="0.25">
      <c r="A26" s="29" t="s">
        <v>396</v>
      </c>
      <c r="B26" s="29" t="s">
        <v>397</v>
      </c>
      <c r="C26" s="29" t="s">
        <v>660</v>
      </c>
      <c r="D26" s="109">
        <v>4</v>
      </c>
      <c r="E26" s="109"/>
      <c r="F26" s="109"/>
      <c r="G26" s="109"/>
      <c r="H26" s="59"/>
      <c r="I26" s="30"/>
      <c r="J26" s="39"/>
      <c r="K26" s="30"/>
      <c r="L26" s="29"/>
      <c r="M26" s="29"/>
      <c r="N26" s="32"/>
      <c r="O26" s="29"/>
      <c r="T26" s="4" t="s">
        <v>39</v>
      </c>
      <c r="W26" s="11"/>
    </row>
    <row r="27" spans="1:23" x14ac:dyDescent="0.25">
      <c r="A27" s="31" t="s">
        <v>398</v>
      </c>
      <c r="B27" s="31" t="s">
        <v>399</v>
      </c>
      <c r="C27" s="31"/>
      <c r="D27" s="109"/>
      <c r="E27" s="109"/>
      <c r="F27" s="109"/>
      <c r="G27" s="109"/>
      <c r="H27" s="62"/>
      <c r="I27" s="32"/>
      <c r="J27" s="39"/>
      <c r="K27" s="32"/>
      <c r="L27" s="31"/>
      <c r="M27" s="31"/>
      <c r="N27" s="30"/>
      <c r="O27" s="6"/>
      <c r="T27" s="4" t="s">
        <v>40</v>
      </c>
      <c r="W27" s="11"/>
    </row>
    <row r="28" spans="1:23" x14ac:dyDescent="0.25">
      <c r="A28" s="29" t="s">
        <v>400</v>
      </c>
      <c r="B28" s="29" t="s">
        <v>401</v>
      </c>
      <c r="C28" s="29"/>
      <c r="D28" s="109"/>
      <c r="E28" s="109"/>
      <c r="F28" s="109"/>
      <c r="G28" s="109"/>
      <c r="H28" s="59"/>
      <c r="I28" s="30"/>
      <c r="J28" s="39"/>
      <c r="K28" s="30"/>
      <c r="L28" s="29"/>
      <c r="M28" s="29"/>
      <c r="N28" s="32"/>
      <c r="O28" s="6"/>
      <c r="T28" s="4" t="s">
        <v>41</v>
      </c>
      <c r="W28" s="11"/>
    </row>
    <row r="29" spans="1:23" x14ac:dyDescent="0.25">
      <c r="A29" s="31" t="s">
        <v>180</v>
      </c>
      <c r="B29" s="31" t="s">
        <v>402</v>
      </c>
      <c r="C29" s="31"/>
      <c r="D29" s="109"/>
      <c r="E29" s="109"/>
      <c r="F29" s="109"/>
      <c r="G29" s="109"/>
      <c r="H29" s="62"/>
      <c r="I29" s="32"/>
      <c r="J29" s="39"/>
      <c r="K29" s="32"/>
      <c r="L29" s="31"/>
      <c r="M29" s="11"/>
      <c r="N29" s="30"/>
      <c r="O29" s="6"/>
      <c r="T29" s="4" t="s">
        <v>42</v>
      </c>
      <c r="W29" s="11"/>
    </row>
    <row r="30" spans="1:23" x14ac:dyDescent="0.25">
      <c r="A30" s="31" t="s">
        <v>403</v>
      </c>
      <c r="B30" s="29" t="s">
        <v>613</v>
      </c>
      <c r="C30" s="29" t="s">
        <v>373</v>
      </c>
      <c r="D30" s="109">
        <v>2</v>
      </c>
      <c r="E30" s="109"/>
      <c r="F30" s="109"/>
      <c r="G30" s="109"/>
      <c r="H30" s="30"/>
      <c r="I30" s="30"/>
      <c r="J30" s="39"/>
      <c r="K30" s="30"/>
      <c r="L30" s="29"/>
      <c r="M30" s="31"/>
      <c r="N30" s="30"/>
      <c r="O30" s="29"/>
      <c r="T30" s="4" t="s">
        <v>43</v>
      </c>
      <c r="W30" s="11"/>
    </row>
    <row r="31" spans="1:23" x14ac:dyDescent="0.25">
      <c r="A31" s="31" t="s">
        <v>403</v>
      </c>
      <c r="B31" s="31" t="s">
        <v>404</v>
      </c>
      <c r="C31" s="31"/>
      <c r="D31" s="109"/>
      <c r="E31" s="109"/>
      <c r="F31" s="109"/>
      <c r="G31" s="109"/>
      <c r="H31" s="62"/>
      <c r="I31" s="32"/>
      <c r="J31" s="39"/>
      <c r="K31" s="32"/>
      <c r="L31" s="31"/>
      <c r="M31" s="31"/>
      <c r="N31" s="32"/>
      <c r="O31" s="31"/>
      <c r="T31" s="4" t="s">
        <v>44</v>
      </c>
      <c r="W31" s="11"/>
    </row>
    <row r="32" spans="1:23" x14ac:dyDescent="0.25">
      <c r="A32" s="31" t="s">
        <v>405</v>
      </c>
      <c r="B32" s="29" t="s">
        <v>610</v>
      </c>
      <c r="C32" s="29"/>
      <c r="D32" s="109"/>
      <c r="E32" s="109"/>
      <c r="F32" s="109"/>
      <c r="G32" s="109"/>
      <c r="H32" s="30"/>
      <c r="I32" s="30"/>
      <c r="J32" s="39"/>
      <c r="K32" s="30"/>
      <c r="L32" s="29"/>
      <c r="M32" s="29"/>
      <c r="N32" s="30"/>
      <c r="O32" s="29"/>
      <c r="T32" s="4" t="s">
        <v>45</v>
      </c>
      <c r="W32" s="11"/>
    </row>
    <row r="33" spans="1:23" x14ac:dyDescent="0.25">
      <c r="A33" s="31" t="s">
        <v>407</v>
      </c>
      <c r="B33" s="31" t="s">
        <v>406</v>
      </c>
      <c r="C33" s="31" t="s">
        <v>373</v>
      </c>
      <c r="D33" s="109">
        <v>2</v>
      </c>
      <c r="E33" s="109"/>
      <c r="F33" s="109"/>
      <c r="G33" s="109"/>
      <c r="H33" s="62"/>
      <c r="I33" s="32"/>
      <c r="J33" s="39"/>
      <c r="K33" s="32"/>
      <c r="L33" s="31"/>
      <c r="M33" s="31"/>
      <c r="N33" s="8"/>
      <c r="O33" s="6"/>
      <c r="T33" s="4" t="s">
        <v>46</v>
      </c>
      <c r="W33" s="11"/>
    </row>
    <row r="34" spans="1:23" x14ac:dyDescent="0.25">
      <c r="A34" s="31" t="s">
        <v>408</v>
      </c>
      <c r="B34" s="6" t="s">
        <v>607</v>
      </c>
      <c r="C34" s="6"/>
      <c r="D34" s="109"/>
      <c r="E34" s="109"/>
      <c r="F34" s="109"/>
      <c r="G34" s="109"/>
      <c r="H34" s="8"/>
      <c r="I34" s="8"/>
      <c r="J34" s="39"/>
      <c r="K34" s="8"/>
      <c r="L34" s="6"/>
      <c r="M34" s="6"/>
      <c r="N34" s="8"/>
      <c r="O34" s="6"/>
      <c r="T34" s="4" t="s">
        <v>47</v>
      </c>
      <c r="W34" s="11"/>
    </row>
    <row r="35" spans="1:23" x14ac:dyDescent="0.25">
      <c r="A35" s="31" t="s">
        <v>410</v>
      </c>
      <c r="B35" s="6" t="s">
        <v>614</v>
      </c>
      <c r="C35" s="6"/>
      <c r="D35" s="109"/>
      <c r="E35" s="109"/>
      <c r="F35" s="109"/>
      <c r="G35" s="109"/>
      <c r="H35" s="8"/>
      <c r="I35" s="8"/>
      <c r="J35" s="39"/>
      <c r="K35" s="8"/>
      <c r="L35" s="6"/>
      <c r="M35" s="6"/>
      <c r="N35" s="8"/>
      <c r="O35" s="6"/>
      <c r="T35" s="4" t="s">
        <v>48</v>
      </c>
      <c r="W35" s="11"/>
    </row>
    <row r="36" spans="1:23" x14ac:dyDescent="0.25">
      <c r="A36" s="31" t="s">
        <v>412</v>
      </c>
      <c r="B36" s="29" t="s">
        <v>615</v>
      </c>
      <c r="C36" s="29"/>
      <c r="D36" s="109"/>
      <c r="E36" s="109"/>
      <c r="F36" s="109"/>
      <c r="G36" s="109"/>
      <c r="H36" s="59"/>
      <c r="I36" s="30"/>
      <c r="J36" s="39"/>
      <c r="K36" s="30"/>
      <c r="L36" s="29"/>
      <c r="M36" s="29"/>
      <c r="N36" s="30"/>
      <c r="O36" s="29"/>
      <c r="T36" s="4" t="s">
        <v>49</v>
      </c>
      <c r="W36" s="11"/>
    </row>
    <row r="37" spans="1:23" x14ac:dyDescent="0.25">
      <c r="A37" s="31" t="s">
        <v>414</v>
      </c>
      <c r="B37" s="31" t="s">
        <v>617</v>
      </c>
      <c r="C37" s="31"/>
      <c r="D37" s="109"/>
      <c r="E37" s="109"/>
      <c r="F37" s="109"/>
      <c r="G37" s="109"/>
      <c r="H37" s="32"/>
      <c r="I37" s="32"/>
      <c r="J37" s="39"/>
      <c r="K37" s="32"/>
      <c r="L37" s="31"/>
      <c r="M37" s="31"/>
      <c r="N37" s="8"/>
      <c r="O37" s="6"/>
      <c r="T37" s="4" t="s">
        <v>50</v>
      </c>
      <c r="W37" s="11"/>
    </row>
    <row r="38" spans="1:23" s="40" customFormat="1" x14ac:dyDescent="0.25">
      <c r="A38" s="31" t="s">
        <v>416</v>
      </c>
      <c r="B38" s="38" t="s">
        <v>609</v>
      </c>
      <c r="C38" s="38" t="s">
        <v>373</v>
      </c>
      <c r="D38" s="107">
        <v>1</v>
      </c>
      <c r="E38" s="107"/>
      <c r="F38" s="107"/>
      <c r="G38" s="107"/>
      <c r="H38" s="70"/>
      <c r="I38" s="39"/>
      <c r="J38" s="39"/>
      <c r="K38" s="39"/>
      <c r="L38" s="38"/>
      <c r="M38" s="38"/>
      <c r="N38" s="39"/>
      <c r="O38" s="38"/>
      <c r="T38" s="4" t="s">
        <v>51</v>
      </c>
      <c r="W38" s="41"/>
    </row>
    <row r="39" spans="1:23" x14ac:dyDescent="0.25">
      <c r="A39" s="31" t="s">
        <v>418</v>
      </c>
      <c r="B39" s="31" t="s">
        <v>409</v>
      </c>
      <c r="C39" s="31"/>
      <c r="D39" s="109"/>
      <c r="E39" s="109"/>
      <c r="F39" s="109"/>
      <c r="G39" s="109"/>
      <c r="H39" s="62"/>
      <c r="I39" s="32"/>
      <c r="J39" s="39"/>
      <c r="K39" s="32"/>
      <c r="L39" s="6"/>
      <c r="M39" s="6"/>
      <c r="N39" s="8"/>
      <c r="O39" s="6"/>
      <c r="T39" s="4" t="s">
        <v>52</v>
      </c>
      <c r="W39" s="11"/>
    </row>
    <row r="40" spans="1:23" x14ac:dyDescent="0.25">
      <c r="A40" s="31" t="s">
        <v>420</v>
      </c>
      <c r="B40" s="29" t="s">
        <v>618</v>
      </c>
      <c r="C40" s="29"/>
      <c r="D40" s="109"/>
      <c r="E40" s="109"/>
      <c r="F40" s="109"/>
      <c r="G40" s="109"/>
      <c r="H40" s="30"/>
      <c r="I40" s="30"/>
      <c r="J40" s="39"/>
      <c r="K40" s="30"/>
      <c r="L40" s="29"/>
      <c r="M40" s="29"/>
      <c r="N40" s="30"/>
      <c r="O40" s="29"/>
      <c r="T40" s="4" t="s">
        <v>53</v>
      </c>
      <c r="W40" s="11"/>
    </row>
    <row r="41" spans="1:23" x14ac:dyDescent="0.25">
      <c r="A41" s="31" t="s">
        <v>422</v>
      </c>
      <c r="B41" s="6" t="s">
        <v>411</v>
      </c>
      <c r="C41" s="6"/>
      <c r="D41" s="109"/>
      <c r="E41" s="109"/>
      <c r="F41" s="109"/>
      <c r="G41" s="109"/>
      <c r="H41" s="7"/>
      <c r="I41" s="8"/>
      <c r="J41" s="39"/>
      <c r="K41" s="8"/>
      <c r="L41" s="6"/>
      <c r="M41" s="6"/>
      <c r="N41" s="8"/>
      <c r="O41" s="6"/>
      <c r="T41" s="4" t="s">
        <v>54</v>
      </c>
      <c r="W41" s="11"/>
    </row>
    <row r="42" spans="1:23" x14ac:dyDescent="0.25">
      <c r="A42" s="31" t="s">
        <v>424</v>
      </c>
      <c r="B42" s="6" t="s">
        <v>620</v>
      </c>
      <c r="C42" s="6"/>
      <c r="D42" s="109"/>
      <c r="E42" s="109"/>
      <c r="F42" s="109"/>
      <c r="G42" s="109"/>
      <c r="H42" s="69"/>
      <c r="I42" s="8"/>
      <c r="J42" s="39"/>
      <c r="K42" s="8"/>
      <c r="L42" s="6"/>
      <c r="M42" s="6"/>
      <c r="N42" s="8"/>
      <c r="O42" s="6"/>
      <c r="T42" s="4" t="s">
        <v>55</v>
      </c>
      <c r="W42" s="11"/>
    </row>
    <row r="43" spans="1:23" x14ac:dyDescent="0.25">
      <c r="A43" s="31" t="s">
        <v>426</v>
      </c>
      <c r="B43" s="6" t="s">
        <v>413</v>
      </c>
      <c r="C43" s="6" t="s">
        <v>372</v>
      </c>
      <c r="D43" s="109">
        <v>18</v>
      </c>
      <c r="E43" s="109">
        <v>18</v>
      </c>
      <c r="F43" s="109">
        <v>18</v>
      </c>
      <c r="G43" s="109">
        <v>18</v>
      </c>
      <c r="H43" s="7">
        <v>72</v>
      </c>
      <c r="I43" s="8"/>
      <c r="J43" s="39"/>
      <c r="K43" s="8"/>
      <c r="L43" s="6"/>
      <c r="M43" s="6"/>
      <c r="N43" s="8"/>
      <c r="O43" s="6"/>
      <c r="T43" s="4" t="s">
        <v>56</v>
      </c>
      <c r="W43" s="11"/>
    </row>
    <row r="44" spans="1:23" x14ac:dyDescent="0.25">
      <c r="A44" s="31" t="s">
        <v>428</v>
      </c>
      <c r="B44" s="6" t="s">
        <v>624</v>
      </c>
      <c r="C44" s="6"/>
      <c r="D44" s="109"/>
      <c r="E44" s="109"/>
      <c r="F44" s="109"/>
      <c r="G44" s="109"/>
      <c r="H44" s="69"/>
      <c r="I44" s="8"/>
      <c r="J44" s="39"/>
      <c r="K44" s="8"/>
      <c r="L44" s="6"/>
      <c r="M44" s="6"/>
      <c r="N44" s="8"/>
      <c r="O44" s="6"/>
      <c r="T44" s="4" t="s">
        <v>57</v>
      </c>
      <c r="W44" s="11"/>
    </row>
    <row r="45" spans="1:23" x14ac:dyDescent="0.25">
      <c r="A45" s="31" t="s">
        <v>430</v>
      </c>
      <c r="B45" s="6" t="s">
        <v>415</v>
      </c>
      <c r="C45" s="6" t="s">
        <v>372</v>
      </c>
      <c r="D45" s="109">
        <v>1</v>
      </c>
      <c r="E45" s="109"/>
      <c r="F45" s="109"/>
      <c r="G45" s="109"/>
      <c r="H45" s="7"/>
      <c r="I45" s="8"/>
      <c r="J45" s="39"/>
      <c r="K45" s="8"/>
      <c r="L45" s="6"/>
      <c r="M45" s="6"/>
      <c r="N45" s="8"/>
      <c r="O45" s="6"/>
      <c r="T45" s="4" t="s">
        <v>58</v>
      </c>
      <c r="W45" s="11"/>
    </row>
    <row r="46" spans="1:23" x14ac:dyDescent="0.25">
      <c r="A46" s="31" t="s">
        <v>432</v>
      </c>
      <c r="B46" s="6" t="s">
        <v>605</v>
      </c>
      <c r="C46" s="6" t="s">
        <v>373</v>
      </c>
      <c r="D46" s="109">
        <v>7</v>
      </c>
      <c r="E46" s="109">
        <v>1</v>
      </c>
      <c r="F46" s="109">
        <v>1</v>
      </c>
      <c r="G46" s="109">
        <v>1</v>
      </c>
      <c r="H46" s="69">
        <v>10</v>
      </c>
      <c r="I46" s="8"/>
      <c r="J46" s="39"/>
      <c r="K46" s="8"/>
      <c r="L46" s="6"/>
      <c r="M46" s="6"/>
      <c r="N46" s="8"/>
      <c r="O46" s="6"/>
      <c r="T46" s="4"/>
      <c r="W46" s="11"/>
    </row>
    <row r="47" spans="1:23" x14ac:dyDescent="0.25">
      <c r="A47" s="31" t="s">
        <v>434</v>
      </c>
      <c r="B47" s="6" t="s">
        <v>417</v>
      </c>
      <c r="C47" s="6"/>
      <c r="D47" s="109"/>
      <c r="E47" s="109"/>
      <c r="F47" s="109"/>
      <c r="G47" s="109"/>
      <c r="H47" s="7"/>
      <c r="I47" s="8"/>
      <c r="J47" s="39"/>
      <c r="K47" s="8"/>
      <c r="L47" s="6"/>
      <c r="M47" s="6"/>
      <c r="N47" s="8"/>
      <c r="O47" s="6"/>
      <c r="T47" s="4" t="s">
        <v>59</v>
      </c>
      <c r="W47" s="11"/>
    </row>
    <row r="48" spans="1:23" x14ac:dyDescent="0.25">
      <c r="A48" s="31" t="s">
        <v>436</v>
      </c>
      <c r="B48" s="6" t="s">
        <v>612</v>
      </c>
      <c r="C48" s="6"/>
      <c r="D48" s="109"/>
      <c r="E48" s="109"/>
      <c r="F48" s="109"/>
      <c r="G48" s="109"/>
      <c r="H48" s="69"/>
      <c r="I48" s="8"/>
      <c r="J48" s="39"/>
      <c r="K48" s="8"/>
      <c r="L48" s="6"/>
      <c r="M48" s="6"/>
      <c r="N48" s="8"/>
      <c r="O48" s="6"/>
      <c r="T48" s="4" t="s">
        <v>60</v>
      </c>
      <c r="W48" s="11"/>
    </row>
    <row r="49" spans="1:23" x14ac:dyDescent="0.25">
      <c r="A49" s="31" t="s">
        <v>438</v>
      </c>
      <c r="B49" s="6" t="s">
        <v>419</v>
      </c>
      <c r="C49" s="6" t="s">
        <v>373</v>
      </c>
      <c r="D49" s="109">
        <v>12</v>
      </c>
      <c r="E49" s="109">
        <v>12</v>
      </c>
      <c r="F49" s="109">
        <v>12</v>
      </c>
      <c r="G49" s="109">
        <v>12</v>
      </c>
      <c r="H49" s="7">
        <v>48</v>
      </c>
      <c r="I49" s="8"/>
      <c r="J49" s="39"/>
      <c r="K49" s="8"/>
      <c r="L49" s="6"/>
      <c r="M49" s="6"/>
      <c r="N49" s="8"/>
      <c r="O49" s="6"/>
      <c r="T49" s="4" t="s">
        <v>61</v>
      </c>
      <c r="W49" s="11"/>
    </row>
    <row r="50" spans="1:23" x14ac:dyDescent="0.25">
      <c r="A50" s="31" t="s">
        <v>440</v>
      </c>
      <c r="B50" s="6" t="s">
        <v>608</v>
      </c>
      <c r="C50" s="6"/>
      <c r="D50" s="109"/>
      <c r="E50" s="109"/>
      <c r="F50" s="109"/>
      <c r="G50" s="109"/>
      <c r="H50" s="69"/>
      <c r="I50" s="8"/>
      <c r="J50" s="39"/>
      <c r="K50" s="8"/>
      <c r="L50" s="6"/>
      <c r="M50" s="6"/>
      <c r="N50" s="8"/>
      <c r="O50" s="6"/>
      <c r="T50" s="4" t="s">
        <v>62</v>
      </c>
      <c r="W50" s="11"/>
    </row>
    <row r="51" spans="1:23" x14ac:dyDescent="0.25">
      <c r="A51" s="31" t="s">
        <v>442</v>
      </c>
      <c r="B51" s="6" t="s">
        <v>421</v>
      </c>
      <c r="C51" s="6" t="s">
        <v>373</v>
      </c>
      <c r="D51" s="109">
        <v>24</v>
      </c>
      <c r="E51" s="109">
        <v>27</v>
      </c>
      <c r="F51" s="109">
        <v>9</v>
      </c>
      <c r="G51" s="109">
        <v>3</v>
      </c>
      <c r="H51" s="7">
        <v>63</v>
      </c>
      <c r="I51" s="8"/>
      <c r="J51" s="39"/>
      <c r="K51" s="8"/>
      <c r="L51" s="6"/>
      <c r="M51" s="6"/>
      <c r="N51" s="8"/>
      <c r="O51" s="6"/>
      <c r="T51" s="4" t="s">
        <v>63</v>
      </c>
      <c r="W51" s="11"/>
    </row>
    <row r="52" spans="1:23" x14ac:dyDescent="0.25">
      <c r="A52" s="31" t="s">
        <v>444</v>
      </c>
      <c r="B52" s="6" t="s">
        <v>625</v>
      </c>
      <c r="C52" s="6"/>
      <c r="D52" s="109"/>
      <c r="E52" s="109"/>
      <c r="F52" s="109"/>
      <c r="G52" s="109"/>
      <c r="H52" s="69"/>
      <c r="I52" s="8"/>
      <c r="J52" s="39"/>
      <c r="K52" s="8"/>
      <c r="L52" s="6"/>
      <c r="M52" s="6"/>
      <c r="N52" s="8"/>
      <c r="O52" s="6"/>
      <c r="T52" s="4" t="s">
        <v>64</v>
      </c>
      <c r="W52" s="11"/>
    </row>
    <row r="53" spans="1:23" x14ac:dyDescent="0.25">
      <c r="A53" s="31" t="s">
        <v>446</v>
      </c>
      <c r="B53" s="6" t="s">
        <v>423</v>
      </c>
      <c r="C53" s="6" t="s">
        <v>373</v>
      </c>
      <c r="D53" s="109">
        <v>60</v>
      </c>
      <c r="E53" s="109">
        <v>60</v>
      </c>
      <c r="F53" s="109">
        <v>60</v>
      </c>
      <c r="G53" s="109">
        <v>60</v>
      </c>
      <c r="H53" s="7">
        <v>240</v>
      </c>
      <c r="I53" s="8"/>
      <c r="J53" s="39"/>
      <c r="K53" s="8"/>
      <c r="L53" s="6"/>
      <c r="M53" s="6"/>
      <c r="N53" s="8"/>
      <c r="O53" s="6"/>
      <c r="T53" s="4" t="s">
        <v>65</v>
      </c>
      <c r="W53" s="11"/>
    </row>
    <row r="54" spans="1:23" x14ac:dyDescent="0.25">
      <c r="A54" s="31" t="s">
        <v>448</v>
      </c>
      <c r="B54" s="6" t="s">
        <v>606</v>
      </c>
      <c r="C54" s="6"/>
      <c r="D54" s="109"/>
      <c r="E54" s="109"/>
      <c r="F54" s="109"/>
      <c r="G54" s="114"/>
      <c r="H54" s="66"/>
      <c r="I54" s="66"/>
      <c r="J54" s="39"/>
      <c r="K54" s="8"/>
      <c r="L54" s="6"/>
      <c r="M54" s="6"/>
      <c r="N54" s="8"/>
      <c r="O54" s="6"/>
      <c r="T54" s="4" t="s">
        <v>66</v>
      </c>
      <c r="W54" s="11"/>
    </row>
    <row r="55" spans="1:23" x14ac:dyDescent="0.25">
      <c r="A55" s="31" t="s">
        <v>450</v>
      </c>
      <c r="B55" s="6" t="s">
        <v>425</v>
      </c>
      <c r="C55" s="6"/>
      <c r="D55" s="109"/>
      <c r="E55" s="109"/>
      <c r="F55" s="109"/>
      <c r="G55" s="109"/>
      <c r="H55" s="7"/>
      <c r="I55" s="8"/>
      <c r="J55" s="39"/>
      <c r="K55" s="8"/>
      <c r="L55" s="6"/>
      <c r="M55" s="6"/>
      <c r="N55" s="8"/>
      <c r="O55" s="6"/>
      <c r="T55" s="4" t="s">
        <v>67</v>
      </c>
      <c r="W55" s="11"/>
    </row>
    <row r="56" spans="1:23" x14ac:dyDescent="0.25">
      <c r="A56" s="31" t="s">
        <v>452</v>
      </c>
      <c r="B56" s="6" t="s">
        <v>611</v>
      </c>
      <c r="C56" s="6"/>
      <c r="D56" s="109"/>
      <c r="E56" s="109"/>
      <c r="F56" s="109"/>
      <c r="G56" s="109"/>
      <c r="H56" s="8"/>
      <c r="I56" s="8"/>
      <c r="J56" s="39"/>
      <c r="K56" s="8"/>
      <c r="L56" s="6"/>
      <c r="M56" s="6"/>
      <c r="N56" s="8"/>
      <c r="O56" s="6"/>
      <c r="T56" s="4" t="s">
        <v>68</v>
      </c>
      <c r="W56" s="11"/>
    </row>
    <row r="57" spans="1:23" x14ac:dyDescent="0.25">
      <c r="A57" s="31" t="s">
        <v>454</v>
      </c>
      <c r="B57" s="6" t="s">
        <v>427</v>
      </c>
      <c r="C57" s="6"/>
      <c r="D57" s="109"/>
      <c r="E57" s="109"/>
      <c r="F57" s="109"/>
      <c r="G57" s="109"/>
      <c r="H57" s="7"/>
      <c r="I57" s="8"/>
      <c r="J57" s="39"/>
      <c r="K57" s="8"/>
      <c r="L57" s="6"/>
      <c r="M57" s="6"/>
      <c r="N57" s="8"/>
      <c r="O57" s="6"/>
      <c r="T57" s="4" t="s">
        <v>69</v>
      </c>
      <c r="W57" s="11"/>
    </row>
    <row r="58" spans="1:23" x14ac:dyDescent="0.25">
      <c r="A58" s="31" t="s">
        <v>456</v>
      </c>
      <c r="B58" s="6" t="s">
        <v>623</v>
      </c>
      <c r="C58" s="6"/>
      <c r="D58" s="109"/>
      <c r="E58" s="109"/>
      <c r="F58" s="109"/>
      <c r="G58" s="109"/>
      <c r="H58" s="8"/>
      <c r="I58" s="8"/>
      <c r="J58" s="39"/>
      <c r="K58" s="8"/>
      <c r="L58" s="6"/>
      <c r="M58" s="6"/>
      <c r="N58" s="8"/>
      <c r="O58" s="6"/>
      <c r="T58" s="4" t="s">
        <v>70</v>
      </c>
      <c r="W58" s="11"/>
    </row>
    <row r="59" spans="1:23" x14ac:dyDescent="0.25">
      <c r="A59" s="31" t="s">
        <v>458</v>
      </c>
      <c r="B59" s="6" t="s">
        <v>429</v>
      </c>
      <c r="C59" s="6"/>
      <c r="D59" s="109"/>
      <c r="E59" s="109"/>
      <c r="F59" s="109"/>
      <c r="G59" s="109"/>
      <c r="H59" s="7"/>
      <c r="I59" s="8"/>
      <c r="J59" s="39"/>
      <c r="K59" s="8"/>
      <c r="L59" s="6"/>
      <c r="M59" s="6"/>
      <c r="N59" s="8"/>
      <c r="O59" s="6"/>
      <c r="T59" s="4" t="s">
        <v>71</v>
      </c>
      <c r="W59" s="11"/>
    </row>
    <row r="60" spans="1:23" x14ac:dyDescent="0.25">
      <c r="A60" s="31" t="s">
        <v>460</v>
      </c>
      <c r="B60" s="6" t="s">
        <v>622</v>
      </c>
      <c r="C60" s="6"/>
      <c r="D60" s="109"/>
      <c r="E60" s="109"/>
      <c r="F60" s="109"/>
      <c r="G60" s="109"/>
      <c r="H60" s="8"/>
      <c r="I60" s="8"/>
      <c r="J60" s="39"/>
      <c r="K60" s="8"/>
      <c r="L60" s="6"/>
      <c r="M60" s="6"/>
      <c r="N60" s="8"/>
      <c r="O60" s="6"/>
      <c r="T60" s="4" t="s">
        <v>72</v>
      </c>
      <c r="W60" s="11"/>
    </row>
    <row r="61" spans="1:23" x14ac:dyDescent="0.25">
      <c r="A61" s="31" t="s">
        <v>462</v>
      </c>
      <c r="B61" s="6" t="s">
        <v>431</v>
      </c>
      <c r="C61" s="6"/>
      <c r="D61" s="109"/>
      <c r="E61" s="109"/>
      <c r="F61" s="109"/>
      <c r="G61" s="109"/>
      <c r="H61" s="7"/>
      <c r="I61" s="8"/>
      <c r="J61" s="39"/>
      <c r="K61" s="8"/>
      <c r="L61" s="6"/>
      <c r="M61" s="6"/>
      <c r="N61" s="8"/>
      <c r="O61" s="6"/>
      <c r="T61" s="4" t="s">
        <v>73</v>
      </c>
      <c r="W61" s="11"/>
    </row>
    <row r="62" spans="1:23" x14ac:dyDescent="0.25">
      <c r="A62" s="31" t="s">
        <v>464</v>
      </c>
      <c r="B62" s="6" t="s">
        <v>616</v>
      </c>
      <c r="C62" s="6"/>
      <c r="D62" s="109"/>
      <c r="E62" s="109"/>
      <c r="F62" s="109"/>
      <c r="G62" s="109"/>
      <c r="H62" s="8"/>
      <c r="I62" s="8"/>
      <c r="J62" s="39"/>
      <c r="K62" s="8"/>
      <c r="L62" s="6"/>
      <c r="M62" s="6"/>
      <c r="N62" s="8"/>
      <c r="O62" s="6"/>
      <c r="T62" s="4" t="s">
        <v>74</v>
      </c>
      <c r="W62" s="11"/>
    </row>
    <row r="63" spans="1:23" x14ac:dyDescent="0.25">
      <c r="A63" s="31" t="s">
        <v>466</v>
      </c>
      <c r="B63" s="6" t="s">
        <v>433</v>
      </c>
      <c r="C63" s="6"/>
      <c r="D63" s="109"/>
      <c r="E63" s="109"/>
      <c r="F63" s="109"/>
      <c r="G63" s="109"/>
      <c r="H63" s="7"/>
      <c r="I63" s="8"/>
      <c r="J63" s="39"/>
      <c r="K63" s="8"/>
      <c r="L63" s="6"/>
      <c r="M63" s="6"/>
      <c r="N63" s="8"/>
      <c r="O63" s="6"/>
      <c r="T63" s="4" t="s">
        <v>75</v>
      </c>
      <c r="W63" s="11"/>
    </row>
    <row r="64" spans="1:23" x14ac:dyDescent="0.25">
      <c r="A64" s="31" t="s">
        <v>467</v>
      </c>
      <c r="B64" s="6" t="s">
        <v>599</v>
      </c>
      <c r="C64" s="6"/>
      <c r="D64" s="109"/>
      <c r="E64" s="109"/>
      <c r="F64" s="109"/>
      <c r="G64" s="109"/>
      <c r="H64" s="8"/>
      <c r="I64" s="8"/>
      <c r="J64" s="39"/>
      <c r="K64" s="8"/>
      <c r="L64" s="6"/>
      <c r="M64" s="6"/>
      <c r="N64" s="8"/>
      <c r="O64" s="6"/>
      <c r="T64" s="4" t="s">
        <v>76</v>
      </c>
      <c r="W64" s="11"/>
    </row>
    <row r="65" spans="1:23" x14ac:dyDescent="0.25">
      <c r="A65" s="31" t="s">
        <v>468</v>
      </c>
      <c r="B65" s="6" t="s">
        <v>435</v>
      </c>
      <c r="C65" s="6" t="s">
        <v>373</v>
      </c>
      <c r="D65" s="109">
        <v>9</v>
      </c>
      <c r="E65" s="109">
        <v>9</v>
      </c>
      <c r="F65" s="109">
        <v>9</v>
      </c>
      <c r="G65" s="109">
        <v>9</v>
      </c>
      <c r="H65" s="7">
        <v>36</v>
      </c>
      <c r="I65" s="8"/>
      <c r="J65" s="39"/>
      <c r="K65" s="8"/>
      <c r="L65" s="6"/>
      <c r="M65" s="6"/>
      <c r="N65" s="8"/>
      <c r="O65" s="6"/>
      <c r="T65" s="4" t="s">
        <v>77</v>
      </c>
      <c r="W65" s="11"/>
    </row>
    <row r="66" spans="1:23" x14ac:dyDescent="0.25">
      <c r="A66" s="31" t="s">
        <v>470</v>
      </c>
      <c r="B66" s="6" t="s">
        <v>598</v>
      </c>
      <c r="C66" s="6"/>
      <c r="D66" s="109"/>
      <c r="E66" s="109"/>
      <c r="F66" s="109"/>
      <c r="G66" s="109"/>
      <c r="H66" s="8"/>
      <c r="I66" s="8"/>
      <c r="J66" s="39"/>
      <c r="K66" s="8"/>
      <c r="L66" s="6"/>
      <c r="M66" s="6"/>
      <c r="N66" s="8"/>
      <c r="O66" s="6"/>
      <c r="T66" s="4"/>
      <c r="W66" s="11"/>
    </row>
    <row r="67" spans="1:23" x14ac:dyDescent="0.25">
      <c r="A67" s="31" t="s">
        <v>472</v>
      </c>
      <c r="B67" s="6" t="s">
        <v>437</v>
      </c>
      <c r="C67" s="6" t="s">
        <v>510</v>
      </c>
      <c r="D67" s="109">
        <v>3</v>
      </c>
      <c r="E67" s="109">
        <v>3</v>
      </c>
      <c r="F67" s="109">
        <v>3</v>
      </c>
      <c r="G67" s="109">
        <v>3</v>
      </c>
      <c r="H67" s="7">
        <v>12</v>
      </c>
      <c r="I67" s="8"/>
      <c r="J67" s="39"/>
      <c r="K67" s="8"/>
      <c r="L67" s="6"/>
      <c r="M67" s="6"/>
      <c r="N67" s="8"/>
      <c r="O67" s="6"/>
      <c r="T67" s="4" t="s">
        <v>78</v>
      </c>
      <c r="W67" s="11"/>
    </row>
    <row r="68" spans="1:23" x14ac:dyDescent="0.25">
      <c r="A68" s="31" t="s">
        <v>473</v>
      </c>
      <c r="B68" s="6" t="s">
        <v>439</v>
      </c>
      <c r="C68" s="6" t="s">
        <v>510</v>
      </c>
      <c r="D68" s="109">
        <v>6</v>
      </c>
      <c r="E68" s="109">
        <v>6</v>
      </c>
      <c r="F68" s="109">
        <v>6</v>
      </c>
      <c r="G68" s="109">
        <v>6</v>
      </c>
      <c r="H68" s="7">
        <v>24</v>
      </c>
      <c r="I68" s="8"/>
      <c r="J68" s="39"/>
      <c r="K68" s="8"/>
      <c r="L68" s="6"/>
      <c r="M68" s="6"/>
      <c r="N68" s="8"/>
      <c r="O68" s="6"/>
      <c r="T68" s="4"/>
      <c r="W68" s="11"/>
    </row>
    <row r="69" spans="1:23" x14ac:dyDescent="0.25">
      <c r="A69" s="31" t="s">
        <v>474</v>
      </c>
      <c r="B69" s="6" t="s">
        <v>441</v>
      </c>
      <c r="C69" s="6" t="s">
        <v>373</v>
      </c>
      <c r="D69" s="109">
        <v>100</v>
      </c>
      <c r="E69" s="109">
        <v>100</v>
      </c>
      <c r="F69" s="109">
        <v>100</v>
      </c>
      <c r="G69" s="109">
        <v>100</v>
      </c>
      <c r="H69" s="7">
        <v>400</v>
      </c>
      <c r="I69" s="8"/>
      <c r="J69" s="39"/>
      <c r="K69" s="8"/>
      <c r="L69" s="6"/>
      <c r="M69" s="6"/>
      <c r="N69" s="8"/>
      <c r="O69" s="6"/>
      <c r="T69" s="4" t="s">
        <v>79</v>
      </c>
      <c r="W69" s="11"/>
    </row>
    <row r="70" spans="1:23" x14ac:dyDescent="0.25">
      <c r="A70" s="31" t="s">
        <v>476</v>
      </c>
      <c r="B70" s="6" t="s">
        <v>443</v>
      </c>
      <c r="C70" s="6" t="s">
        <v>373</v>
      </c>
      <c r="D70" s="109">
        <v>15</v>
      </c>
      <c r="E70" s="109">
        <v>15</v>
      </c>
      <c r="F70" s="109">
        <v>15</v>
      </c>
      <c r="G70" s="109">
        <v>15</v>
      </c>
      <c r="H70" s="7">
        <v>60</v>
      </c>
      <c r="I70" s="8"/>
      <c r="J70" s="39"/>
      <c r="K70" s="8"/>
      <c r="L70" s="6"/>
      <c r="M70" s="6"/>
      <c r="N70" s="8"/>
      <c r="O70" s="6"/>
      <c r="T70" s="4" t="s">
        <v>80</v>
      </c>
      <c r="W70" s="11"/>
    </row>
    <row r="71" spans="1:23" x14ac:dyDescent="0.25">
      <c r="A71" s="31" t="s">
        <v>478</v>
      </c>
      <c r="B71" s="6" t="s">
        <v>445</v>
      </c>
      <c r="C71" s="6" t="s">
        <v>510</v>
      </c>
      <c r="D71" s="109">
        <v>2</v>
      </c>
      <c r="E71" s="109">
        <v>2</v>
      </c>
      <c r="F71" s="109">
        <v>2</v>
      </c>
      <c r="G71" s="109">
        <v>2</v>
      </c>
      <c r="H71" s="7">
        <v>8</v>
      </c>
      <c r="I71" s="8"/>
      <c r="J71" s="39"/>
      <c r="K71" s="8"/>
      <c r="L71" s="6"/>
      <c r="M71" s="6"/>
      <c r="N71" s="8"/>
      <c r="O71" s="6"/>
      <c r="T71" s="4" t="s">
        <v>81</v>
      </c>
      <c r="W71" s="11"/>
    </row>
    <row r="72" spans="1:23" x14ac:dyDescent="0.25">
      <c r="A72" s="31" t="s">
        <v>480</v>
      </c>
      <c r="B72" s="6" t="s">
        <v>447</v>
      </c>
      <c r="C72" s="6" t="s">
        <v>373</v>
      </c>
      <c r="D72" s="109">
        <v>6</v>
      </c>
      <c r="E72" s="109">
        <v>6</v>
      </c>
      <c r="F72" s="109">
        <v>6</v>
      </c>
      <c r="G72" s="109">
        <v>6</v>
      </c>
      <c r="H72" s="7">
        <v>24</v>
      </c>
      <c r="I72" s="8"/>
      <c r="J72" s="39"/>
      <c r="K72" s="8"/>
      <c r="L72" s="6"/>
      <c r="M72" s="6"/>
      <c r="N72" s="8"/>
      <c r="O72" s="6"/>
      <c r="T72" s="4" t="s">
        <v>82</v>
      </c>
      <c r="W72" s="11"/>
    </row>
    <row r="73" spans="1:23" x14ac:dyDescent="0.25">
      <c r="A73" s="31" t="s">
        <v>482</v>
      </c>
      <c r="B73" s="6" t="s">
        <v>449</v>
      </c>
      <c r="C73" s="6"/>
      <c r="D73" s="109"/>
      <c r="E73" s="109"/>
      <c r="F73" s="109"/>
      <c r="G73" s="109"/>
      <c r="H73" s="7"/>
      <c r="I73" s="8"/>
      <c r="J73" s="39"/>
      <c r="K73" s="8"/>
      <c r="L73" s="6"/>
      <c r="M73" s="6"/>
      <c r="N73" s="8"/>
      <c r="O73" s="6"/>
      <c r="T73" s="4" t="s">
        <v>83</v>
      </c>
      <c r="W73" s="11"/>
    </row>
    <row r="74" spans="1:23" x14ac:dyDescent="0.25">
      <c r="A74" s="31" t="s">
        <v>483</v>
      </c>
      <c r="B74" s="6" t="s">
        <v>451</v>
      </c>
      <c r="C74" s="6" t="s">
        <v>664</v>
      </c>
      <c r="D74" s="109">
        <v>9</v>
      </c>
      <c r="E74" s="109">
        <v>9</v>
      </c>
      <c r="F74" s="109">
        <v>9</v>
      </c>
      <c r="G74" s="109">
        <v>9</v>
      </c>
      <c r="H74" s="7">
        <v>36</v>
      </c>
      <c r="I74" s="8"/>
      <c r="J74" s="39"/>
      <c r="K74" s="8"/>
      <c r="L74" s="6"/>
      <c r="M74" s="6"/>
      <c r="N74" s="8"/>
      <c r="O74" s="6"/>
      <c r="T74" s="4" t="s">
        <v>84</v>
      </c>
      <c r="W74" s="11"/>
    </row>
    <row r="75" spans="1:23" x14ac:dyDescent="0.25">
      <c r="A75" s="31" t="s">
        <v>485</v>
      </c>
      <c r="B75" s="6" t="s">
        <v>453</v>
      </c>
      <c r="C75" s="6" t="s">
        <v>373</v>
      </c>
      <c r="D75" s="109">
        <v>6</v>
      </c>
      <c r="E75" s="109">
        <v>6</v>
      </c>
      <c r="F75" s="109">
        <v>6</v>
      </c>
      <c r="G75" s="109">
        <v>6</v>
      </c>
      <c r="H75" s="7">
        <v>24</v>
      </c>
      <c r="I75" s="8"/>
      <c r="J75" s="39"/>
      <c r="K75" s="8"/>
      <c r="L75" s="6"/>
      <c r="M75" s="6"/>
      <c r="N75" s="8"/>
      <c r="O75" s="6"/>
      <c r="T75" s="4" t="s">
        <v>85</v>
      </c>
      <c r="W75" s="11"/>
    </row>
    <row r="76" spans="1:23" x14ac:dyDescent="0.25">
      <c r="A76" s="31" t="s">
        <v>487</v>
      </c>
      <c r="B76" s="6" t="s">
        <v>455</v>
      </c>
      <c r="C76" s="6" t="s">
        <v>373</v>
      </c>
      <c r="D76" s="109">
        <v>2</v>
      </c>
      <c r="E76" s="109">
        <v>2</v>
      </c>
      <c r="F76" s="109">
        <v>2</v>
      </c>
      <c r="G76" s="109">
        <v>2</v>
      </c>
      <c r="H76" s="7">
        <v>8</v>
      </c>
      <c r="I76" s="8"/>
      <c r="J76" s="39"/>
      <c r="K76" s="8"/>
      <c r="L76" s="6"/>
      <c r="M76" s="6"/>
      <c r="N76" s="8"/>
      <c r="O76" s="6"/>
      <c r="T76" s="4" t="s">
        <v>86</v>
      </c>
      <c r="W76" s="11"/>
    </row>
    <row r="77" spans="1:23" x14ac:dyDescent="0.25">
      <c r="A77" s="31" t="s">
        <v>489</v>
      </c>
      <c r="B77" s="6" t="s">
        <v>457</v>
      </c>
      <c r="C77" s="6" t="s">
        <v>373</v>
      </c>
      <c r="D77" s="109">
        <v>10</v>
      </c>
      <c r="E77" s="109">
        <v>10</v>
      </c>
      <c r="F77" s="109">
        <v>10</v>
      </c>
      <c r="G77" s="109">
        <v>10</v>
      </c>
      <c r="H77" s="7">
        <v>40</v>
      </c>
      <c r="I77" s="8"/>
      <c r="J77" s="39"/>
      <c r="K77" s="8"/>
      <c r="L77" s="6"/>
      <c r="M77" s="6"/>
      <c r="N77" s="8"/>
      <c r="O77" s="6"/>
      <c r="T77" s="4" t="s">
        <v>87</v>
      </c>
      <c r="W77" s="11"/>
    </row>
    <row r="78" spans="1:23" x14ac:dyDescent="0.25">
      <c r="A78" s="31" t="s">
        <v>491</v>
      </c>
      <c r="B78" s="6" t="s">
        <v>459</v>
      </c>
      <c r="C78" s="6"/>
      <c r="D78" s="109"/>
      <c r="E78" s="109"/>
      <c r="F78" s="109"/>
      <c r="G78" s="109"/>
      <c r="H78" s="7"/>
      <c r="I78" s="8"/>
      <c r="J78" s="39"/>
      <c r="K78" s="8"/>
      <c r="L78" s="6"/>
      <c r="M78" s="6"/>
      <c r="N78" s="8"/>
      <c r="O78" s="6"/>
      <c r="T78" s="4" t="s">
        <v>88</v>
      </c>
      <c r="W78" s="11"/>
    </row>
    <row r="79" spans="1:23" x14ac:dyDescent="0.25">
      <c r="A79" s="31" t="s">
        <v>493</v>
      </c>
      <c r="B79" s="6" t="s">
        <v>461</v>
      </c>
      <c r="C79" s="6"/>
      <c r="D79" s="109"/>
      <c r="E79" s="109"/>
      <c r="F79" s="109"/>
      <c r="G79" s="109"/>
      <c r="H79" s="7"/>
      <c r="I79" s="8"/>
      <c r="J79" s="39"/>
      <c r="K79" s="8"/>
      <c r="L79" s="6"/>
      <c r="M79" s="6"/>
      <c r="N79" s="8"/>
      <c r="O79" s="6"/>
      <c r="T79" s="4" t="s">
        <v>89</v>
      </c>
      <c r="W79" s="11"/>
    </row>
    <row r="80" spans="1:23" x14ac:dyDescent="0.25">
      <c r="A80" s="31" t="s">
        <v>495</v>
      </c>
      <c r="B80" s="6" t="s">
        <v>463</v>
      </c>
      <c r="C80" s="6" t="s">
        <v>373</v>
      </c>
      <c r="D80" s="109"/>
      <c r="E80" s="109">
        <v>400</v>
      </c>
      <c r="F80" s="109"/>
      <c r="G80" s="109">
        <v>300</v>
      </c>
      <c r="H80" s="7">
        <v>700</v>
      </c>
      <c r="I80" s="8"/>
      <c r="J80" s="39"/>
      <c r="K80" s="8"/>
      <c r="L80" s="6"/>
      <c r="M80" s="6"/>
      <c r="N80" s="8"/>
      <c r="O80" s="6"/>
      <c r="T80" s="4" t="s">
        <v>90</v>
      </c>
      <c r="W80" s="11"/>
    </row>
    <row r="81" spans="1:23" x14ac:dyDescent="0.25">
      <c r="A81" s="31" t="s">
        <v>497</v>
      </c>
      <c r="B81" s="6" t="s">
        <v>465</v>
      </c>
      <c r="C81" s="6" t="s">
        <v>373</v>
      </c>
      <c r="D81" s="109">
        <v>6</v>
      </c>
      <c r="E81" s="109">
        <v>6</v>
      </c>
      <c r="F81" s="109">
        <v>6</v>
      </c>
      <c r="G81" s="109">
        <v>6</v>
      </c>
      <c r="H81" s="7">
        <v>24</v>
      </c>
      <c r="I81" s="8"/>
      <c r="J81" s="39"/>
      <c r="K81" s="8"/>
      <c r="L81" s="6"/>
      <c r="M81" s="6"/>
      <c r="N81" s="8"/>
      <c r="O81" s="6"/>
      <c r="T81" s="4" t="s">
        <v>91</v>
      </c>
      <c r="W81" s="11"/>
    </row>
    <row r="82" spans="1:23" x14ac:dyDescent="0.25">
      <c r="A82" s="31" t="s">
        <v>499</v>
      </c>
      <c r="B82" s="6" t="s">
        <v>603</v>
      </c>
      <c r="C82" s="6" t="s">
        <v>510</v>
      </c>
      <c r="D82" s="109">
        <v>6</v>
      </c>
      <c r="E82" s="109">
        <v>6</v>
      </c>
      <c r="F82" s="109">
        <v>6</v>
      </c>
      <c r="G82" s="109">
        <v>6</v>
      </c>
      <c r="H82" s="7">
        <v>24</v>
      </c>
      <c r="I82" s="8"/>
      <c r="J82" s="39"/>
      <c r="K82" s="8"/>
      <c r="L82" s="6"/>
      <c r="M82" s="6"/>
      <c r="N82" s="8"/>
      <c r="O82" s="6"/>
      <c r="T82" s="4"/>
      <c r="W82" s="11"/>
    </row>
    <row r="83" spans="1:23" x14ac:dyDescent="0.25">
      <c r="A83" s="31" t="s">
        <v>501</v>
      </c>
      <c r="B83" s="6" t="s">
        <v>600</v>
      </c>
      <c r="C83" s="6" t="s">
        <v>510</v>
      </c>
      <c r="D83" s="109">
        <v>6</v>
      </c>
      <c r="E83" s="109">
        <v>6</v>
      </c>
      <c r="F83" s="109">
        <v>6</v>
      </c>
      <c r="G83" s="109">
        <v>6</v>
      </c>
      <c r="H83" s="7">
        <v>24</v>
      </c>
      <c r="I83" s="8"/>
      <c r="J83" s="39"/>
      <c r="K83" s="8"/>
      <c r="L83" s="6"/>
      <c r="M83" s="6"/>
      <c r="N83" s="8"/>
      <c r="O83" s="6"/>
      <c r="T83" s="4" t="s">
        <v>92</v>
      </c>
      <c r="W83" s="11"/>
    </row>
    <row r="84" spans="1:23" x14ac:dyDescent="0.25">
      <c r="A84" s="31" t="s">
        <v>629</v>
      </c>
      <c r="B84" s="6" t="s">
        <v>469</v>
      </c>
      <c r="C84" s="6" t="s">
        <v>373</v>
      </c>
      <c r="D84" s="109">
        <v>3</v>
      </c>
      <c r="E84" s="109">
        <v>3</v>
      </c>
      <c r="F84" s="109">
        <v>3</v>
      </c>
      <c r="G84" s="109">
        <v>3</v>
      </c>
      <c r="H84" s="7">
        <v>12</v>
      </c>
      <c r="I84" s="8"/>
      <c r="J84" s="39"/>
      <c r="K84" s="8"/>
      <c r="L84" s="6"/>
      <c r="M84" s="6"/>
      <c r="N84" s="8"/>
      <c r="O84" s="6"/>
      <c r="T84" s="4" t="s">
        <v>93</v>
      </c>
      <c r="W84" s="11"/>
    </row>
    <row r="85" spans="1:23" x14ac:dyDescent="0.25">
      <c r="A85" s="31" t="s">
        <v>630</v>
      </c>
      <c r="B85" s="6" t="s">
        <v>471</v>
      </c>
      <c r="C85" s="6"/>
      <c r="D85" s="109"/>
      <c r="E85" s="109"/>
      <c r="F85" s="109"/>
      <c r="G85" s="109"/>
      <c r="H85" s="7"/>
      <c r="I85" s="8"/>
      <c r="J85" s="39"/>
      <c r="K85" s="8"/>
      <c r="L85" s="6"/>
      <c r="M85" s="6"/>
      <c r="N85" s="8"/>
      <c r="O85" s="6"/>
      <c r="T85" s="4" t="s">
        <v>94</v>
      </c>
      <c r="W85" s="11"/>
    </row>
    <row r="86" spans="1:23" x14ac:dyDescent="0.25">
      <c r="A86" s="31" t="s">
        <v>631</v>
      </c>
      <c r="B86" s="6" t="s">
        <v>601</v>
      </c>
      <c r="C86" s="6" t="s">
        <v>373</v>
      </c>
      <c r="D86" s="109">
        <v>25</v>
      </c>
      <c r="E86" s="109"/>
      <c r="F86" s="109">
        <v>25</v>
      </c>
      <c r="G86" s="109">
        <v>25</v>
      </c>
      <c r="H86" s="7">
        <v>75</v>
      </c>
      <c r="I86" s="8"/>
      <c r="J86" s="39"/>
      <c r="K86" s="8"/>
      <c r="L86" s="6"/>
      <c r="M86" s="6"/>
      <c r="N86" s="8"/>
      <c r="O86" s="6"/>
      <c r="T86" s="4" t="s">
        <v>95</v>
      </c>
      <c r="W86" s="11"/>
    </row>
    <row r="87" spans="1:23" x14ac:dyDescent="0.25">
      <c r="A87" s="31" t="s">
        <v>632</v>
      </c>
      <c r="B87" s="6" t="s">
        <v>604</v>
      </c>
      <c r="C87" s="6" t="s">
        <v>373</v>
      </c>
      <c r="D87" s="109">
        <v>15</v>
      </c>
      <c r="E87" s="109">
        <v>15</v>
      </c>
      <c r="F87" s="109">
        <v>15</v>
      </c>
      <c r="G87" s="109">
        <v>15</v>
      </c>
      <c r="H87" s="7">
        <v>60</v>
      </c>
      <c r="I87" s="8"/>
      <c r="J87" s="39"/>
      <c r="K87" s="8"/>
      <c r="L87" s="6"/>
      <c r="M87" s="6"/>
      <c r="N87" s="8"/>
      <c r="O87" s="6"/>
      <c r="T87" s="4" t="s">
        <v>96</v>
      </c>
      <c r="W87" s="11"/>
    </row>
    <row r="88" spans="1:23" x14ac:dyDescent="0.25">
      <c r="A88" s="31" t="s">
        <v>633</v>
      </c>
      <c r="B88" s="6" t="s">
        <v>475</v>
      </c>
      <c r="C88" s="6" t="s">
        <v>373</v>
      </c>
      <c r="D88" s="109">
        <v>3</v>
      </c>
      <c r="E88" s="109">
        <v>1</v>
      </c>
      <c r="F88" s="109">
        <v>1</v>
      </c>
      <c r="G88" s="109"/>
      <c r="H88" s="7">
        <v>5</v>
      </c>
      <c r="I88" s="8"/>
      <c r="J88" s="39"/>
      <c r="K88" s="8"/>
      <c r="L88" s="6"/>
      <c r="M88" s="6"/>
      <c r="N88" s="8"/>
      <c r="O88" s="6"/>
      <c r="T88" s="4" t="s">
        <v>97</v>
      </c>
      <c r="W88" s="11"/>
    </row>
    <row r="89" spans="1:23" x14ac:dyDescent="0.25">
      <c r="A89" s="31" t="s">
        <v>634</v>
      </c>
      <c r="B89" s="6" t="s">
        <v>477</v>
      </c>
      <c r="C89" s="6" t="s">
        <v>373</v>
      </c>
      <c r="D89" s="109">
        <v>4</v>
      </c>
      <c r="E89" s="109">
        <v>2</v>
      </c>
      <c r="F89" s="109">
        <v>2</v>
      </c>
      <c r="G89" s="109">
        <v>4</v>
      </c>
      <c r="H89" s="7">
        <v>12</v>
      </c>
      <c r="I89" s="8"/>
      <c r="J89" s="39"/>
      <c r="K89" s="8"/>
      <c r="L89" s="6"/>
      <c r="M89" s="6"/>
      <c r="N89" s="8"/>
      <c r="O89" s="6"/>
      <c r="T89" s="4" t="s">
        <v>98</v>
      </c>
      <c r="W89" s="11"/>
    </row>
    <row r="90" spans="1:23" x14ac:dyDescent="0.25">
      <c r="A90" s="31" t="s">
        <v>635</v>
      </c>
      <c r="B90" s="6" t="s">
        <v>479</v>
      </c>
      <c r="C90" s="6" t="s">
        <v>664</v>
      </c>
      <c r="D90" s="109">
        <v>1</v>
      </c>
      <c r="E90" s="109">
        <v>1</v>
      </c>
      <c r="F90" s="109">
        <v>1</v>
      </c>
      <c r="G90" s="109">
        <v>1</v>
      </c>
      <c r="H90" s="7">
        <v>4</v>
      </c>
      <c r="I90" s="8"/>
      <c r="J90" s="39"/>
      <c r="K90" s="8"/>
      <c r="L90" s="6"/>
      <c r="M90" s="6"/>
      <c r="N90" s="8"/>
      <c r="O90" s="6"/>
      <c r="T90" s="4" t="s">
        <v>99</v>
      </c>
      <c r="W90" s="11"/>
    </row>
    <row r="91" spans="1:23" x14ac:dyDescent="0.25">
      <c r="A91" s="31" t="s">
        <v>636</v>
      </c>
      <c r="B91" s="6" t="s">
        <v>481</v>
      </c>
      <c r="C91" s="6" t="s">
        <v>510</v>
      </c>
      <c r="D91" s="109">
        <v>1</v>
      </c>
      <c r="E91" s="109">
        <v>1</v>
      </c>
      <c r="F91" s="109">
        <v>1</v>
      </c>
      <c r="G91" s="109">
        <v>1</v>
      </c>
      <c r="H91" s="7">
        <v>4</v>
      </c>
      <c r="I91" s="8"/>
      <c r="J91" s="39"/>
      <c r="K91" s="8"/>
      <c r="L91" s="6"/>
      <c r="M91" s="6"/>
      <c r="N91" s="8"/>
      <c r="O91" s="6"/>
      <c r="T91" s="4" t="s">
        <v>100</v>
      </c>
      <c r="W91" s="11"/>
    </row>
    <row r="92" spans="1:23" x14ac:dyDescent="0.25">
      <c r="A92" s="31" t="s">
        <v>637</v>
      </c>
      <c r="B92" s="6" t="s">
        <v>602</v>
      </c>
      <c r="C92" s="6" t="s">
        <v>510</v>
      </c>
      <c r="D92" s="109">
        <v>3</v>
      </c>
      <c r="E92" s="109">
        <v>3</v>
      </c>
      <c r="F92" s="109">
        <v>3</v>
      </c>
      <c r="G92" s="109">
        <v>3</v>
      </c>
      <c r="H92" s="7">
        <v>12</v>
      </c>
      <c r="I92" s="8"/>
      <c r="J92" s="39"/>
      <c r="K92" s="8"/>
      <c r="L92" s="6"/>
      <c r="M92" s="6"/>
      <c r="N92" s="8"/>
      <c r="O92" s="6"/>
      <c r="T92" s="4"/>
      <c r="W92" s="11"/>
    </row>
    <row r="93" spans="1:23" x14ac:dyDescent="0.25">
      <c r="A93" s="31" t="s">
        <v>638</v>
      </c>
      <c r="B93" s="6" t="s">
        <v>484</v>
      </c>
      <c r="C93" s="6" t="s">
        <v>373</v>
      </c>
      <c r="D93" s="109">
        <v>2</v>
      </c>
      <c r="E93" s="109">
        <v>1</v>
      </c>
      <c r="F93" s="109">
        <v>1</v>
      </c>
      <c r="G93" s="109">
        <v>2</v>
      </c>
      <c r="H93" s="7">
        <v>6</v>
      </c>
      <c r="I93" s="8"/>
      <c r="J93" s="39"/>
      <c r="K93" s="8"/>
      <c r="L93" s="6"/>
      <c r="M93" s="6"/>
      <c r="N93" s="8"/>
      <c r="O93" s="6"/>
      <c r="T93" s="4" t="s">
        <v>101</v>
      </c>
      <c r="W93" s="11"/>
    </row>
    <row r="94" spans="1:23" x14ac:dyDescent="0.25">
      <c r="A94" s="31" t="s">
        <v>639</v>
      </c>
      <c r="B94" s="6" t="s">
        <v>486</v>
      </c>
      <c r="C94" s="6" t="s">
        <v>664</v>
      </c>
      <c r="D94" s="109">
        <v>3</v>
      </c>
      <c r="E94" s="109">
        <v>3</v>
      </c>
      <c r="F94" s="109">
        <v>3</v>
      </c>
      <c r="G94" s="109">
        <v>3</v>
      </c>
      <c r="H94" s="7">
        <v>12</v>
      </c>
      <c r="I94" s="8"/>
      <c r="J94" s="39"/>
      <c r="K94" s="8"/>
      <c r="L94" s="6"/>
      <c r="M94" s="6"/>
      <c r="N94" s="8"/>
      <c r="O94" s="6"/>
      <c r="T94" s="4"/>
      <c r="W94" s="11"/>
    </row>
    <row r="95" spans="1:23" x14ac:dyDescent="0.25">
      <c r="A95" s="31" t="s">
        <v>640</v>
      </c>
      <c r="B95" s="6" t="s">
        <v>488</v>
      </c>
      <c r="C95" s="6"/>
      <c r="D95" s="109"/>
      <c r="E95" s="109"/>
      <c r="F95" s="109"/>
      <c r="G95" s="109"/>
      <c r="H95" s="7"/>
      <c r="I95" s="8"/>
      <c r="J95" s="39"/>
      <c r="K95" s="8"/>
      <c r="L95" s="6"/>
      <c r="M95" s="6"/>
      <c r="N95" s="8"/>
      <c r="O95" s="6"/>
      <c r="T95" s="4" t="s">
        <v>102</v>
      </c>
      <c r="W95" s="11"/>
    </row>
    <row r="96" spans="1:23" x14ac:dyDescent="0.25">
      <c r="A96" s="31" t="s">
        <v>641</v>
      </c>
      <c r="B96" s="6" t="s">
        <v>490</v>
      </c>
      <c r="C96" s="6"/>
      <c r="D96" s="109"/>
      <c r="E96" s="109"/>
      <c r="F96" s="109"/>
      <c r="G96" s="109"/>
      <c r="H96" s="7"/>
      <c r="I96" s="8"/>
      <c r="J96" s="39"/>
      <c r="K96" s="8"/>
      <c r="L96" s="6"/>
      <c r="M96" s="6"/>
      <c r="N96" s="8"/>
      <c r="O96" s="6"/>
      <c r="T96" s="4" t="s">
        <v>103</v>
      </c>
      <c r="W96" s="11"/>
    </row>
    <row r="97" spans="1:23" x14ac:dyDescent="0.25">
      <c r="A97" s="31" t="s">
        <v>642</v>
      </c>
      <c r="B97" s="6" t="s">
        <v>492</v>
      </c>
      <c r="C97" s="6" t="s">
        <v>373</v>
      </c>
      <c r="D97" s="109">
        <v>12</v>
      </c>
      <c r="E97" s="109">
        <v>12</v>
      </c>
      <c r="F97" s="109">
        <v>12</v>
      </c>
      <c r="G97" s="109">
        <v>12</v>
      </c>
      <c r="H97" s="7">
        <v>48</v>
      </c>
      <c r="I97" s="8"/>
      <c r="J97" s="39"/>
      <c r="K97" s="8"/>
      <c r="L97" s="6"/>
      <c r="M97" s="6"/>
      <c r="N97" s="8"/>
      <c r="O97" s="6"/>
      <c r="T97" s="4" t="s">
        <v>104</v>
      </c>
      <c r="W97" s="11"/>
    </row>
    <row r="98" spans="1:23" x14ac:dyDescent="0.25">
      <c r="A98" s="31" t="s">
        <v>643</v>
      </c>
      <c r="B98" s="6" t="s">
        <v>494</v>
      </c>
      <c r="C98" s="6"/>
      <c r="D98" s="109"/>
      <c r="E98" s="109"/>
      <c r="F98" s="109"/>
      <c r="G98" s="109"/>
      <c r="H98" s="7"/>
      <c r="I98" s="8"/>
      <c r="J98" s="39"/>
      <c r="K98" s="8"/>
      <c r="L98" s="6"/>
      <c r="M98" s="6"/>
      <c r="N98" s="8"/>
      <c r="O98" s="6"/>
      <c r="T98" s="4" t="s">
        <v>105</v>
      </c>
      <c r="W98" s="11"/>
    </row>
    <row r="99" spans="1:23" x14ac:dyDescent="0.25">
      <c r="A99" s="31" t="s">
        <v>644</v>
      </c>
      <c r="B99" s="6" t="s">
        <v>496</v>
      </c>
      <c r="C99" s="6"/>
      <c r="D99" s="109"/>
      <c r="E99" s="109"/>
      <c r="F99" s="109"/>
      <c r="G99" s="109"/>
      <c r="H99" s="7"/>
      <c r="I99" s="8"/>
      <c r="J99" s="39"/>
      <c r="K99" s="8"/>
      <c r="L99" s="6"/>
      <c r="M99" s="6"/>
      <c r="N99" s="8"/>
      <c r="O99" s="6"/>
      <c r="T99" s="4" t="s">
        <v>106</v>
      </c>
      <c r="W99" s="11"/>
    </row>
    <row r="100" spans="1:23" x14ac:dyDescent="0.25">
      <c r="A100" s="31" t="s">
        <v>645</v>
      </c>
      <c r="B100" s="6" t="s">
        <v>498</v>
      </c>
      <c r="C100" s="6" t="s">
        <v>510</v>
      </c>
      <c r="D100" s="109">
        <v>1</v>
      </c>
      <c r="E100" s="109"/>
      <c r="F100" s="109">
        <v>1</v>
      </c>
      <c r="G100" s="109"/>
      <c r="H100" s="7">
        <v>2</v>
      </c>
      <c r="I100" s="8"/>
      <c r="J100" s="39"/>
      <c r="K100" s="8"/>
      <c r="L100" s="6"/>
      <c r="M100" s="6"/>
      <c r="N100" s="8"/>
      <c r="O100" s="6"/>
      <c r="T100" s="4" t="s">
        <v>107</v>
      </c>
      <c r="W100" s="11"/>
    </row>
    <row r="101" spans="1:23" x14ac:dyDescent="0.25">
      <c r="A101" s="31" t="s">
        <v>646</v>
      </c>
      <c r="B101" s="6" t="s">
        <v>500</v>
      </c>
      <c r="C101" s="6" t="s">
        <v>664</v>
      </c>
      <c r="D101" s="109">
        <v>2</v>
      </c>
      <c r="E101" s="109">
        <v>1</v>
      </c>
      <c r="F101" s="109">
        <v>1</v>
      </c>
      <c r="G101" s="109">
        <v>2</v>
      </c>
      <c r="H101" s="7">
        <v>6</v>
      </c>
      <c r="I101" s="8"/>
      <c r="J101" s="39"/>
      <c r="K101" s="8"/>
      <c r="L101" s="6"/>
      <c r="M101" s="6"/>
      <c r="N101" s="8"/>
      <c r="O101" s="6"/>
      <c r="T101" s="4" t="s">
        <v>108</v>
      </c>
      <c r="W101" s="11"/>
    </row>
    <row r="102" spans="1:23" x14ac:dyDescent="0.25">
      <c r="A102" s="31" t="s">
        <v>647</v>
      </c>
      <c r="B102" s="6" t="s">
        <v>502</v>
      </c>
      <c r="C102" s="6" t="s">
        <v>373</v>
      </c>
      <c r="D102" s="109">
        <v>2</v>
      </c>
      <c r="E102" s="109"/>
      <c r="F102" s="109"/>
      <c r="G102" s="109">
        <v>1</v>
      </c>
      <c r="H102" s="7">
        <v>3</v>
      </c>
      <c r="I102" s="8"/>
      <c r="J102" s="39"/>
      <c r="K102" s="8"/>
      <c r="L102" s="6"/>
      <c r="M102" s="6"/>
      <c r="N102" s="8"/>
      <c r="O102" s="6"/>
      <c r="T102" s="4" t="s">
        <v>109</v>
      </c>
      <c r="W102" s="11"/>
    </row>
    <row r="103" spans="1:23" x14ac:dyDescent="0.25">
      <c r="A103" s="6" t="s">
        <v>201</v>
      </c>
      <c r="B103" s="6" t="s">
        <v>503</v>
      </c>
      <c r="C103" s="6"/>
      <c r="D103" s="109"/>
      <c r="E103" s="109"/>
      <c r="F103" s="109"/>
      <c r="G103" s="109"/>
      <c r="H103" s="7"/>
      <c r="I103" s="8"/>
      <c r="J103" s="39"/>
      <c r="K103" s="8"/>
      <c r="L103" s="6"/>
      <c r="M103" s="6"/>
      <c r="N103" s="8"/>
      <c r="O103" s="6"/>
      <c r="T103" s="4" t="s">
        <v>110</v>
      </c>
      <c r="W103" s="11"/>
    </row>
    <row r="104" spans="1:23" x14ac:dyDescent="0.25">
      <c r="A104" s="6" t="s">
        <v>504</v>
      </c>
      <c r="B104" s="6" t="s">
        <v>505</v>
      </c>
      <c r="C104" s="6"/>
      <c r="D104" s="109"/>
      <c r="E104" s="109"/>
      <c r="F104" s="109"/>
      <c r="G104" s="109"/>
      <c r="H104" s="7"/>
      <c r="I104" s="8"/>
      <c r="J104" s="39"/>
      <c r="K104" s="8"/>
      <c r="L104" s="6"/>
      <c r="M104" s="6"/>
      <c r="N104" s="8"/>
      <c r="O104" s="6"/>
      <c r="T104" s="4" t="s">
        <v>111</v>
      </c>
      <c r="W104" s="11"/>
    </row>
    <row r="105" spans="1:23" x14ac:dyDescent="0.25">
      <c r="A105" s="6" t="s">
        <v>506</v>
      </c>
      <c r="B105" s="6" t="s">
        <v>507</v>
      </c>
      <c r="C105" s="6"/>
      <c r="D105" s="109"/>
      <c r="E105" s="109"/>
      <c r="F105" s="109"/>
      <c r="G105" s="109"/>
      <c r="H105" s="7"/>
      <c r="I105" s="8"/>
      <c r="J105" s="39"/>
      <c r="K105" s="8"/>
      <c r="L105" s="6"/>
      <c r="M105" s="6"/>
      <c r="N105" s="8"/>
      <c r="O105" s="6"/>
      <c r="T105" s="4" t="s">
        <v>112</v>
      </c>
      <c r="W105" s="11"/>
    </row>
    <row r="106" spans="1:23" x14ac:dyDescent="0.25">
      <c r="A106" s="6" t="s">
        <v>508</v>
      </c>
      <c r="B106" s="6" t="s">
        <v>509</v>
      </c>
      <c r="C106" s="6"/>
      <c r="D106" s="109"/>
      <c r="E106" s="109"/>
      <c r="F106" s="109"/>
      <c r="G106" s="109"/>
      <c r="H106" s="7"/>
      <c r="I106" s="8"/>
      <c r="J106" s="39"/>
      <c r="K106" s="8"/>
      <c r="L106" s="6"/>
      <c r="M106" s="6"/>
      <c r="N106" s="8"/>
      <c r="O106" s="6"/>
      <c r="T106" s="4" t="s">
        <v>113</v>
      </c>
      <c r="W106" s="11"/>
    </row>
    <row r="107" spans="1:23" x14ac:dyDescent="0.25">
      <c r="A107" s="6" t="s">
        <v>511</v>
      </c>
      <c r="B107" s="6" t="s">
        <v>512</v>
      </c>
      <c r="C107" s="6" t="s">
        <v>664</v>
      </c>
      <c r="D107" s="109">
        <v>3</v>
      </c>
      <c r="E107" s="109">
        <v>3</v>
      </c>
      <c r="F107" s="109">
        <v>3</v>
      </c>
      <c r="G107" s="109">
        <v>3</v>
      </c>
      <c r="H107" s="7">
        <v>12</v>
      </c>
      <c r="I107" s="8"/>
      <c r="J107" s="39"/>
      <c r="K107" s="8"/>
      <c r="L107" s="6"/>
      <c r="M107" s="6"/>
      <c r="N107" s="8"/>
      <c r="O107" s="6"/>
      <c r="T107" s="4" t="s">
        <v>114</v>
      </c>
      <c r="W107" s="11"/>
    </row>
    <row r="108" spans="1:23" x14ac:dyDescent="0.25">
      <c r="A108" s="6" t="s">
        <v>514</v>
      </c>
      <c r="B108" s="6" t="s">
        <v>515</v>
      </c>
      <c r="C108" s="6"/>
      <c r="D108" s="109"/>
      <c r="E108" s="109"/>
      <c r="F108" s="109"/>
      <c r="G108" s="109"/>
      <c r="H108" s="7"/>
      <c r="I108" s="8"/>
      <c r="J108" s="39"/>
      <c r="K108" s="8"/>
      <c r="L108" s="6"/>
      <c r="M108" s="6"/>
      <c r="N108" s="8"/>
      <c r="O108" s="6"/>
      <c r="T108" s="4" t="s">
        <v>115</v>
      </c>
      <c r="W108" s="11"/>
    </row>
    <row r="109" spans="1:23" x14ac:dyDescent="0.25">
      <c r="A109" s="6" t="s">
        <v>516</v>
      </c>
      <c r="B109" s="6" t="s">
        <v>517</v>
      </c>
      <c r="C109" s="6"/>
      <c r="D109" s="109"/>
      <c r="E109" s="109"/>
      <c r="F109" s="109"/>
      <c r="G109" s="109"/>
      <c r="H109" s="7"/>
      <c r="I109" s="8"/>
      <c r="J109" s="39"/>
      <c r="K109" s="8"/>
      <c r="L109" s="6"/>
      <c r="M109" s="6"/>
      <c r="N109" s="8"/>
      <c r="O109" s="6"/>
      <c r="T109" s="4" t="s">
        <v>116</v>
      </c>
      <c r="W109" s="11"/>
    </row>
    <row r="110" spans="1:23" x14ac:dyDescent="0.25">
      <c r="A110" s="6" t="s">
        <v>518</v>
      </c>
      <c r="B110" s="6" t="s">
        <v>519</v>
      </c>
      <c r="C110" s="6"/>
      <c r="D110" s="109"/>
      <c r="E110" s="109"/>
      <c r="F110" s="109"/>
      <c r="G110" s="109"/>
      <c r="H110" s="7"/>
      <c r="I110" s="8"/>
      <c r="J110" s="39"/>
      <c r="K110" s="8"/>
      <c r="L110" s="6"/>
      <c r="M110" s="6"/>
      <c r="N110" s="8"/>
      <c r="O110" s="6"/>
      <c r="T110" s="4" t="s">
        <v>117</v>
      </c>
      <c r="W110" s="11"/>
    </row>
    <row r="111" spans="1:23" x14ac:dyDescent="0.25">
      <c r="A111" s="6" t="s">
        <v>520</v>
      </c>
      <c r="B111" s="6" t="s">
        <v>521</v>
      </c>
      <c r="C111" s="6"/>
      <c r="D111" s="109"/>
      <c r="E111" s="109"/>
      <c r="F111" s="109"/>
      <c r="G111" s="109"/>
      <c r="H111" s="7"/>
      <c r="I111" s="8"/>
      <c r="J111" s="39"/>
      <c r="K111" s="8"/>
      <c r="L111" s="6"/>
      <c r="M111" s="6"/>
      <c r="N111" s="8"/>
      <c r="O111" s="6"/>
      <c r="T111" s="4" t="s">
        <v>118</v>
      </c>
      <c r="W111" s="11"/>
    </row>
    <row r="112" spans="1:23" x14ac:dyDescent="0.25">
      <c r="A112" s="6" t="s">
        <v>522</v>
      </c>
      <c r="B112" s="6" t="s">
        <v>523</v>
      </c>
      <c r="C112" s="6"/>
      <c r="D112" s="109"/>
      <c r="E112" s="109"/>
      <c r="F112" s="109"/>
      <c r="G112" s="109"/>
      <c r="H112" s="7"/>
      <c r="I112" s="8"/>
      <c r="J112" s="39"/>
      <c r="K112" s="8"/>
      <c r="L112" s="6"/>
      <c r="M112" s="6"/>
      <c r="N112" s="8"/>
      <c r="O112" s="6"/>
      <c r="T112" s="4" t="s">
        <v>119</v>
      </c>
      <c r="W112" s="11"/>
    </row>
    <row r="113" spans="1:23" x14ac:dyDescent="0.25">
      <c r="A113" s="6" t="s">
        <v>524</v>
      </c>
      <c r="B113" s="6" t="s">
        <v>525</v>
      </c>
      <c r="C113" s="6"/>
      <c r="D113" s="109"/>
      <c r="E113" s="109"/>
      <c r="F113" s="109"/>
      <c r="G113" s="109"/>
      <c r="H113" s="7"/>
      <c r="I113" s="8"/>
      <c r="J113" s="39"/>
      <c r="K113" s="8"/>
      <c r="L113" s="6"/>
      <c r="M113" s="6"/>
      <c r="N113" s="8"/>
      <c r="O113" s="6"/>
      <c r="T113" s="4" t="s">
        <v>120</v>
      </c>
      <c r="W113" s="11"/>
    </row>
    <row r="114" spans="1:23" x14ac:dyDescent="0.25">
      <c r="A114" s="6" t="s">
        <v>526</v>
      </c>
      <c r="B114" s="6" t="s">
        <v>527</v>
      </c>
      <c r="C114" s="6"/>
      <c r="D114" s="109"/>
      <c r="E114" s="109"/>
      <c r="F114" s="109"/>
      <c r="G114" s="109"/>
      <c r="H114" s="7"/>
      <c r="I114" s="8"/>
      <c r="J114" s="39"/>
      <c r="K114" s="8"/>
      <c r="L114" s="6"/>
      <c r="M114" s="6"/>
      <c r="N114" s="8"/>
      <c r="O114" s="6"/>
      <c r="T114" s="4" t="s">
        <v>121</v>
      </c>
      <c r="W114" s="11"/>
    </row>
    <row r="115" spans="1:23" x14ac:dyDescent="0.4">
      <c r="A115" s="6" t="s">
        <v>528</v>
      </c>
      <c r="B115" s="6" t="s">
        <v>529</v>
      </c>
      <c r="C115" s="6"/>
      <c r="D115" s="109"/>
      <c r="E115" s="109"/>
      <c r="F115" s="109"/>
      <c r="G115" s="109"/>
      <c r="H115" s="7"/>
      <c r="I115" s="8"/>
      <c r="J115" s="39"/>
      <c r="K115" s="8"/>
      <c r="L115" s="6"/>
      <c r="M115" s="6"/>
      <c r="N115" s="8"/>
      <c r="O115" s="6"/>
      <c r="T115" s="4"/>
      <c r="W115" s="11"/>
    </row>
    <row r="116" spans="1:23" x14ac:dyDescent="0.25">
      <c r="A116" s="6" t="s">
        <v>530</v>
      </c>
      <c r="B116" s="6" t="s">
        <v>531</v>
      </c>
      <c r="C116" s="6"/>
      <c r="D116" s="109"/>
      <c r="E116" s="109"/>
      <c r="F116" s="109"/>
      <c r="G116" s="109"/>
      <c r="H116" s="7"/>
      <c r="I116" s="8"/>
      <c r="J116" s="39"/>
      <c r="K116" s="8"/>
      <c r="L116" s="6"/>
      <c r="M116" s="6"/>
      <c r="N116" s="8"/>
      <c r="O116" s="6"/>
      <c r="T116" s="4"/>
      <c r="W116" s="11"/>
    </row>
    <row r="117" spans="1:23" x14ac:dyDescent="0.4">
      <c r="A117" s="6" t="s">
        <v>532</v>
      </c>
      <c r="B117" s="6" t="s">
        <v>533</v>
      </c>
      <c r="C117" s="6"/>
      <c r="D117" s="109"/>
      <c r="E117" s="109"/>
      <c r="F117" s="109"/>
      <c r="G117" s="109"/>
      <c r="H117" s="7"/>
      <c r="I117" s="8"/>
      <c r="J117" s="39"/>
      <c r="K117" s="8"/>
      <c r="L117" s="6"/>
      <c r="M117" s="6"/>
      <c r="N117" s="8"/>
      <c r="O117" s="6"/>
      <c r="T117" s="4"/>
      <c r="W117" s="11"/>
    </row>
    <row r="118" spans="1:23" x14ac:dyDescent="0.4">
      <c r="A118" s="6" t="s">
        <v>534</v>
      </c>
      <c r="B118" s="6" t="s">
        <v>535</v>
      </c>
      <c r="C118" s="6"/>
      <c r="D118" s="109"/>
      <c r="E118" s="109"/>
      <c r="F118" s="109"/>
      <c r="G118" s="109"/>
      <c r="H118" s="7"/>
      <c r="I118" s="8"/>
      <c r="J118" s="39"/>
      <c r="K118" s="8"/>
      <c r="L118" s="6"/>
      <c r="M118" s="6"/>
      <c r="N118" s="8"/>
      <c r="O118" s="6"/>
      <c r="T118" s="4" t="s">
        <v>122</v>
      </c>
    </row>
    <row r="119" spans="1:23" x14ac:dyDescent="0.4">
      <c r="A119" s="6" t="s">
        <v>536</v>
      </c>
      <c r="B119" s="6" t="s">
        <v>537</v>
      </c>
      <c r="C119" s="6"/>
      <c r="D119" s="109"/>
      <c r="E119" s="109"/>
      <c r="F119" s="109"/>
      <c r="G119" s="109"/>
      <c r="H119" s="7"/>
      <c r="I119" s="8"/>
      <c r="J119" s="39"/>
      <c r="K119" s="8"/>
      <c r="L119" s="6"/>
      <c r="M119" s="6"/>
      <c r="N119" s="8"/>
      <c r="O119" s="6"/>
      <c r="T119" s="4" t="s">
        <v>123</v>
      </c>
    </row>
    <row r="120" spans="1:23" x14ac:dyDescent="0.25">
      <c r="A120" s="6" t="s">
        <v>538</v>
      </c>
      <c r="B120" s="6" t="s">
        <v>539</v>
      </c>
      <c r="C120" s="6"/>
      <c r="D120" s="109"/>
      <c r="E120" s="109"/>
      <c r="F120" s="109"/>
      <c r="G120" s="109"/>
      <c r="H120" s="7"/>
      <c r="I120" s="8"/>
      <c r="J120" s="39"/>
      <c r="K120" s="8"/>
      <c r="L120" s="6"/>
      <c r="M120" s="6"/>
      <c r="N120" s="8"/>
      <c r="O120" s="6"/>
      <c r="T120" s="4" t="s">
        <v>124</v>
      </c>
    </row>
    <row r="121" spans="1:23" x14ac:dyDescent="0.25">
      <c r="A121" s="6" t="s">
        <v>540</v>
      </c>
      <c r="B121" s="6" t="s">
        <v>541</v>
      </c>
      <c r="C121" s="6"/>
      <c r="D121" s="109"/>
      <c r="E121" s="109"/>
      <c r="F121" s="109"/>
      <c r="G121" s="109"/>
      <c r="H121" s="7"/>
      <c r="I121" s="8"/>
      <c r="J121" s="39"/>
      <c r="K121" s="8"/>
      <c r="L121" s="6"/>
      <c r="M121" s="6"/>
      <c r="N121" s="8"/>
      <c r="O121" s="6"/>
      <c r="T121" s="4"/>
    </row>
    <row r="122" spans="1:23" x14ac:dyDescent="0.4">
      <c r="A122" s="6" t="s">
        <v>542</v>
      </c>
      <c r="B122" s="6" t="s">
        <v>543</v>
      </c>
      <c r="C122" s="6"/>
      <c r="D122" s="109"/>
      <c r="E122" s="109"/>
      <c r="F122" s="109"/>
      <c r="G122" s="109"/>
      <c r="H122" s="7"/>
      <c r="I122" s="8"/>
      <c r="J122" s="39"/>
      <c r="K122" s="8"/>
      <c r="L122" s="6"/>
      <c r="M122" s="6"/>
      <c r="N122" s="8"/>
      <c r="O122" s="6"/>
      <c r="T122" s="4"/>
    </row>
    <row r="123" spans="1:23" x14ac:dyDescent="0.25">
      <c r="A123" s="6" t="s">
        <v>544</v>
      </c>
      <c r="B123" s="6" t="s">
        <v>545</v>
      </c>
      <c r="C123" s="6"/>
      <c r="D123" s="109"/>
      <c r="E123" s="109"/>
      <c r="F123" s="109"/>
      <c r="G123" s="109"/>
      <c r="H123" s="7"/>
      <c r="I123" s="8"/>
      <c r="J123" s="39"/>
      <c r="K123" s="8"/>
      <c r="L123" s="6"/>
      <c r="M123" s="6"/>
      <c r="N123" s="8"/>
      <c r="O123" s="6"/>
      <c r="T123" s="4" t="s">
        <v>125</v>
      </c>
    </row>
    <row r="124" spans="1:23" x14ac:dyDescent="0.25">
      <c r="A124" s="6" t="s">
        <v>546</v>
      </c>
      <c r="B124" s="6" t="s">
        <v>547</v>
      </c>
      <c r="C124" s="6"/>
      <c r="D124" s="109"/>
      <c r="E124" s="109"/>
      <c r="F124" s="109"/>
      <c r="G124" s="109"/>
      <c r="H124" s="7"/>
      <c r="I124" s="8"/>
      <c r="J124" s="39"/>
      <c r="K124" s="8"/>
      <c r="L124" s="6"/>
      <c r="M124" s="6"/>
      <c r="N124" s="8"/>
      <c r="O124" s="6"/>
      <c r="T124" s="4"/>
    </row>
    <row r="125" spans="1:23" x14ac:dyDescent="0.25">
      <c r="A125" s="6" t="s">
        <v>548</v>
      </c>
      <c r="B125" s="6" t="s">
        <v>549</v>
      </c>
      <c r="C125" s="6"/>
      <c r="D125" s="109"/>
      <c r="E125" s="109"/>
      <c r="F125" s="109"/>
      <c r="G125" s="109"/>
      <c r="H125" s="7"/>
      <c r="I125" s="8"/>
      <c r="J125" s="39"/>
      <c r="K125" s="8"/>
      <c r="L125" s="6"/>
      <c r="M125" s="6"/>
      <c r="N125" s="8"/>
      <c r="O125" s="6"/>
      <c r="T125" s="4" t="s">
        <v>126</v>
      </c>
    </row>
    <row r="126" spans="1:23" x14ac:dyDescent="0.4">
      <c r="A126" s="6" t="s">
        <v>550</v>
      </c>
      <c r="B126" s="6" t="s">
        <v>551</v>
      </c>
      <c r="C126" s="6"/>
      <c r="D126" s="109"/>
      <c r="E126" s="109"/>
      <c r="F126" s="109"/>
      <c r="G126" s="109"/>
      <c r="H126" s="7"/>
      <c r="I126" s="8"/>
      <c r="J126" s="39"/>
      <c r="K126" s="8"/>
      <c r="L126" s="6"/>
      <c r="M126" s="6"/>
      <c r="N126" s="8"/>
      <c r="O126" s="6"/>
      <c r="T126" s="4" t="s">
        <v>127</v>
      </c>
    </row>
    <row r="127" spans="1:23" x14ac:dyDescent="0.25">
      <c r="A127" s="6" t="s">
        <v>552</v>
      </c>
      <c r="B127" s="6" t="s">
        <v>553</v>
      </c>
      <c r="C127" s="6" t="s">
        <v>655</v>
      </c>
      <c r="D127" s="109">
        <v>12</v>
      </c>
      <c r="E127" s="109">
        <v>12</v>
      </c>
      <c r="F127" s="109">
        <v>12</v>
      </c>
      <c r="G127" s="109">
        <v>12</v>
      </c>
      <c r="H127" s="7">
        <v>48</v>
      </c>
      <c r="I127" s="8"/>
      <c r="J127" s="39"/>
      <c r="K127" s="8"/>
      <c r="L127" s="6"/>
      <c r="M127" s="6"/>
      <c r="N127" s="8"/>
      <c r="O127" s="6"/>
      <c r="T127" s="4" t="s">
        <v>128</v>
      </c>
    </row>
    <row r="128" spans="1:23" x14ac:dyDescent="0.4">
      <c r="A128" s="6" t="s">
        <v>554</v>
      </c>
      <c r="B128" s="6" t="s">
        <v>555</v>
      </c>
      <c r="C128" s="6"/>
      <c r="D128" s="109"/>
      <c r="E128" s="109"/>
      <c r="F128" s="109"/>
      <c r="G128" s="109"/>
      <c r="H128" s="7"/>
      <c r="I128" s="8"/>
      <c r="J128" s="39"/>
      <c r="K128" s="8"/>
      <c r="L128" s="6"/>
      <c r="M128" s="6"/>
      <c r="N128" s="8"/>
      <c r="O128" s="6"/>
      <c r="T128" s="4" t="s">
        <v>129</v>
      </c>
    </row>
    <row r="129" spans="1:20" x14ac:dyDescent="0.4">
      <c r="A129" s="29" t="s">
        <v>556</v>
      </c>
      <c r="B129" s="29" t="s">
        <v>557</v>
      </c>
      <c r="C129" s="29"/>
      <c r="D129" s="109"/>
      <c r="E129" s="109"/>
      <c r="F129" s="109"/>
      <c r="G129" s="109"/>
      <c r="H129" s="69"/>
      <c r="I129" s="30"/>
      <c r="J129" s="39"/>
      <c r="K129" s="30"/>
      <c r="L129" s="29"/>
      <c r="M129" s="29"/>
      <c r="N129" s="30"/>
      <c r="O129" s="29"/>
      <c r="T129" s="4" t="s">
        <v>130</v>
      </c>
    </row>
    <row r="130" spans="1:20" x14ac:dyDescent="0.25">
      <c r="A130" s="31" t="s">
        <v>558</v>
      </c>
      <c r="B130" s="35" t="s">
        <v>559</v>
      </c>
      <c r="C130" s="31" t="s">
        <v>373</v>
      </c>
      <c r="D130" s="109">
        <v>3</v>
      </c>
      <c r="E130" s="109">
        <v>3</v>
      </c>
      <c r="F130" s="109">
        <v>3</v>
      </c>
      <c r="G130" s="109">
        <v>3</v>
      </c>
      <c r="H130" s="69">
        <v>12</v>
      </c>
      <c r="I130" s="32"/>
      <c r="J130" s="39"/>
      <c r="K130" s="8"/>
      <c r="L130" s="6"/>
      <c r="M130" s="6"/>
      <c r="N130" s="8"/>
      <c r="O130" s="6"/>
      <c r="T130" s="4" t="s">
        <v>131</v>
      </c>
    </row>
    <row r="131" spans="1:20" x14ac:dyDescent="0.4">
      <c r="A131" s="6" t="s">
        <v>560</v>
      </c>
      <c r="B131" s="6" t="s">
        <v>561</v>
      </c>
      <c r="C131" s="6"/>
      <c r="D131" s="109"/>
      <c r="E131" s="109"/>
      <c r="F131" s="109"/>
      <c r="G131" s="109"/>
      <c r="H131" s="7"/>
      <c r="I131" s="8"/>
      <c r="J131" s="39"/>
      <c r="K131" s="8"/>
      <c r="L131" s="6"/>
      <c r="M131" s="6"/>
      <c r="N131" s="8"/>
      <c r="O131" s="6"/>
      <c r="T131" s="4" t="s">
        <v>132</v>
      </c>
    </row>
    <row r="132" spans="1:20" x14ac:dyDescent="0.25">
      <c r="A132" s="6" t="s">
        <v>562</v>
      </c>
      <c r="B132" s="6" t="s">
        <v>563</v>
      </c>
      <c r="C132" s="6"/>
      <c r="D132" s="109"/>
      <c r="E132" s="109"/>
      <c r="F132" s="109"/>
      <c r="G132" s="109"/>
      <c r="H132" s="7"/>
      <c r="I132" s="8"/>
      <c r="J132" s="39"/>
      <c r="K132" s="8"/>
      <c r="L132" s="6"/>
      <c r="M132" s="6"/>
      <c r="N132" s="8"/>
      <c r="O132" s="6"/>
      <c r="T132" s="4" t="s">
        <v>133</v>
      </c>
    </row>
    <row r="133" spans="1:20" x14ac:dyDescent="0.4">
      <c r="A133" s="6" t="s">
        <v>564</v>
      </c>
      <c r="B133" s="6" t="s">
        <v>565</v>
      </c>
      <c r="C133" s="6"/>
      <c r="D133" s="109"/>
      <c r="E133" s="109"/>
      <c r="F133" s="109"/>
      <c r="G133" s="109"/>
      <c r="H133" s="7"/>
      <c r="I133" s="8"/>
      <c r="J133" s="39"/>
      <c r="K133" s="8"/>
      <c r="L133" s="6"/>
      <c r="M133" s="6"/>
      <c r="N133" s="8"/>
      <c r="O133" s="6"/>
      <c r="T133" s="4" t="s">
        <v>134</v>
      </c>
    </row>
    <row r="134" spans="1:20" x14ac:dyDescent="0.4">
      <c r="A134" s="31" t="s">
        <v>566</v>
      </c>
      <c r="B134" s="31" t="s">
        <v>567</v>
      </c>
      <c r="C134" s="31"/>
      <c r="D134" s="109"/>
      <c r="E134" s="109"/>
      <c r="F134" s="109"/>
      <c r="G134" s="109"/>
      <c r="H134" s="62"/>
      <c r="I134" s="32"/>
      <c r="J134" s="39"/>
      <c r="K134" s="8"/>
      <c r="L134" s="6"/>
      <c r="M134" s="6"/>
      <c r="N134" s="8"/>
      <c r="O134" s="6"/>
      <c r="T134" s="4"/>
    </row>
    <row r="135" spans="1:20" x14ac:dyDescent="0.25">
      <c r="A135" s="6" t="s">
        <v>568</v>
      </c>
      <c r="B135" s="6" t="s">
        <v>569</v>
      </c>
      <c r="C135" s="6"/>
      <c r="D135" s="109"/>
      <c r="E135" s="109"/>
      <c r="F135" s="109"/>
      <c r="G135" s="109"/>
      <c r="H135" s="7"/>
      <c r="I135" s="8"/>
      <c r="J135" s="39"/>
      <c r="K135" s="8"/>
      <c r="L135" s="6"/>
      <c r="M135" s="6"/>
      <c r="N135" s="8"/>
      <c r="O135" s="6"/>
      <c r="T135" s="4" t="s">
        <v>135</v>
      </c>
    </row>
    <row r="136" spans="1:20" x14ac:dyDescent="0.4">
      <c r="A136" s="6" t="s">
        <v>570</v>
      </c>
      <c r="B136" s="6" t="s">
        <v>571</v>
      </c>
      <c r="C136" s="6"/>
      <c r="D136" s="109"/>
      <c r="E136" s="109"/>
      <c r="F136" s="109"/>
      <c r="G136" s="109"/>
      <c r="H136" s="7"/>
      <c r="I136" s="8"/>
      <c r="J136" s="39"/>
      <c r="K136" s="8"/>
      <c r="L136" s="6"/>
      <c r="M136" s="6"/>
      <c r="N136" s="8"/>
      <c r="O136" s="6"/>
      <c r="T136" s="4" t="s">
        <v>136</v>
      </c>
    </row>
    <row r="137" spans="1:20" x14ac:dyDescent="0.25">
      <c r="A137" s="29" t="s">
        <v>225</v>
      </c>
      <c r="B137" s="29" t="s">
        <v>572</v>
      </c>
      <c r="C137" s="29" t="s">
        <v>373</v>
      </c>
      <c r="D137" s="109">
        <v>120</v>
      </c>
      <c r="E137" s="109">
        <v>120</v>
      </c>
      <c r="F137" s="109">
        <v>120</v>
      </c>
      <c r="G137" s="109">
        <v>120</v>
      </c>
      <c r="H137" s="59"/>
      <c r="I137" s="30"/>
      <c r="J137" s="39"/>
      <c r="K137" s="30"/>
      <c r="L137" s="29"/>
      <c r="M137" s="29"/>
      <c r="N137" s="30"/>
      <c r="O137" s="29"/>
      <c r="T137" s="4" t="s">
        <v>137</v>
      </c>
    </row>
    <row r="138" spans="1:20" x14ac:dyDescent="0.4">
      <c r="A138" s="6" t="s">
        <v>573</v>
      </c>
      <c r="B138" s="6" t="s">
        <v>574</v>
      </c>
      <c r="C138" s="6" t="s">
        <v>513</v>
      </c>
      <c r="D138" s="109">
        <v>33</v>
      </c>
      <c r="E138" s="109">
        <v>33</v>
      </c>
      <c r="F138" s="109">
        <v>33</v>
      </c>
      <c r="G138" s="109">
        <v>33</v>
      </c>
      <c r="H138" s="7">
        <v>192</v>
      </c>
      <c r="I138" s="8"/>
      <c r="J138" s="39"/>
      <c r="K138" s="8"/>
      <c r="L138" s="6"/>
      <c r="M138" s="6"/>
      <c r="N138" s="8"/>
      <c r="O138" s="6"/>
      <c r="T138" s="4" t="s">
        <v>138</v>
      </c>
    </row>
    <row r="139" spans="1:20" x14ac:dyDescent="0.25">
      <c r="A139" s="6" t="s">
        <v>575</v>
      </c>
      <c r="B139" s="6" t="s">
        <v>576</v>
      </c>
      <c r="C139" s="6"/>
      <c r="D139" s="109"/>
      <c r="E139" s="109"/>
      <c r="F139" s="109"/>
      <c r="G139" s="109"/>
      <c r="H139" s="7"/>
      <c r="I139" s="8"/>
      <c r="J139" s="39"/>
      <c r="K139" s="8"/>
      <c r="L139" s="6"/>
      <c r="M139" s="6"/>
      <c r="N139" s="8"/>
      <c r="O139" s="6"/>
      <c r="T139" s="4" t="s">
        <v>139</v>
      </c>
    </row>
    <row r="140" spans="1:20" x14ac:dyDescent="0.25">
      <c r="A140" s="6" t="s">
        <v>577</v>
      </c>
      <c r="B140" s="6" t="s">
        <v>578</v>
      </c>
      <c r="C140" s="6"/>
      <c r="D140" s="109"/>
      <c r="E140" s="109"/>
      <c r="F140" s="109"/>
      <c r="G140" s="109"/>
      <c r="H140" s="7"/>
      <c r="I140" s="8"/>
      <c r="J140" s="39"/>
      <c r="K140" s="8"/>
      <c r="L140" s="6"/>
      <c r="M140" s="6"/>
      <c r="N140" s="8"/>
      <c r="O140" s="6"/>
      <c r="T140" s="4" t="s">
        <v>140</v>
      </c>
    </row>
    <row r="141" spans="1:20" x14ac:dyDescent="0.25">
      <c r="A141" s="6" t="s">
        <v>579</v>
      </c>
      <c r="B141" s="6" t="s">
        <v>580</v>
      </c>
      <c r="C141" s="6"/>
      <c r="D141" s="109"/>
      <c r="E141" s="109"/>
      <c r="F141" s="109"/>
      <c r="G141" s="109"/>
      <c r="H141" s="7"/>
      <c r="I141" s="8"/>
      <c r="J141" s="39"/>
      <c r="K141" s="8"/>
      <c r="L141" s="6"/>
      <c r="M141" s="6"/>
      <c r="N141" s="8"/>
      <c r="O141" s="6"/>
      <c r="T141" s="4"/>
    </row>
    <row r="142" spans="1:20" x14ac:dyDescent="0.4">
      <c r="A142" s="6" t="s">
        <v>581</v>
      </c>
      <c r="B142" s="6" t="s">
        <v>582</v>
      </c>
      <c r="C142" s="6"/>
      <c r="D142" s="109"/>
      <c r="E142" s="109"/>
      <c r="F142" s="109"/>
      <c r="G142" s="109"/>
      <c r="H142" s="7"/>
      <c r="I142" s="8"/>
      <c r="J142" s="39"/>
      <c r="K142" s="8"/>
      <c r="L142" s="6"/>
      <c r="M142" s="6"/>
      <c r="N142" s="8"/>
      <c r="O142" s="6"/>
      <c r="T142" s="4" t="s">
        <v>141</v>
      </c>
    </row>
    <row r="143" spans="1:20" x14ac:dyDescent="0.4">
      <c r="A143" s="29" t="s">
        <v>250</v>
      </c>
      <c r="B143" s="29" t="s">
        <v>583</v>
      </c>
      <c r="C143" s="29"/>
      <c r="D143" s="109"/>
      <c r="E143" s="109"/>
      <c r="F143" s="109"/>
      <c r="G143" s="109"/>
      <c r="H143" s="59"/>
      <c r="I143" s="30"/>
      <c r="J143" s="39"/>
      <c r="K143" s="30"/>
      <c r="L143" s="29"/>
      <c r="M143" s="29"/>
      <c r="N143" s="30"/>
      <c r="O143" s="29"/>
      <c r="T143" s="4" t="s">
        <v>142</v>
      </c>
    </row>
    <row r="144" spans="1:20" x14ac:dyDescent="0.25">
      <c r="A144" s="6" t="s">
        <v>258</v>
      </c>
      <c r="B144" s="6" t="s">
        <v>584</v>
      </c>
      <c r="C144" s="6"/>
      <c r="D144" s="109"/>
      <c r="E144" s="109"/>
      <c r="F144" s="109"/>
      <c r="G144" s="109"/>
      <c r="H144" s="7"/>
      <c r="I144" s="8"/>
      <c r="J144" s="39"/>
      <c r="K144" s="8"/>
      <c r="L144" s="6"/>
      <c r="M144" s="6"/>
      <c r="N144" s="8"/>
      <c r="O144" s="6"/>
      <c r="T144" s="4" t="s">
        <v>143</v>
      </c>
    </row>
    <row r="145" spans="1:20" x14ac:dyDescent="0.4">
      <c r="A145" s="6" t="s">
        <v>586</v>
      </c>
      <c r="B145" s="6" t="s">
        <v>587</v>
      </c>
      <c r="C145" s="6"/>
      <c r="D145" s="109"/>
      <c r="E145" s="109"/>
      <c r="F145" s="109"/>
      <c r="G145" s="109"/>
      <c r="H145" s="7"/>
      <c r="I145" s="8"/>
      <c r="J145" s="39"/>
      <c r="K145" s="8"/>
      <c r="L145" s="6"/>
      <c r="M145" s="6"/>
      <c r="N145" s="8"/>
      <c r="O145" s="6"/>
      <c r="T145" s="4" t="s">
        <v>144</v>
      </c>
    </row>
    <row r="146" spans="1:20" x14ac:dyDescent="0.25">
      <c r="A146" s="6" t="s">
        <v>297</v>
      </c>
      <c r="B146" s="6" t="s">
        <v>588</v>
      </c>
      <c r="C146" s="6"/>
      <c r="D146" s="109"/>
      <c r="E146" s="109"/>
      <c r="F146" s="109"/>
      <c r="G146" s="109"/>
      <c r="H146" s="7"/>
      <c r="I146" s="8"/>
      <c r="J146" s="39"/>
      <c r="K146" s="8"/>
      <c r="L146" s="6"/>
      <c r="M146" s="6"/>
      <c r="N146" s="8"/>
      <c r="O146" s="6"/>
      <c r="T146" s="4" t="s">
        <v>145</v>
      </c>
    </row>
    <row r="147" spans="1:20" x14ac:dyDescent="0.25">
      <c r="A147" s="6" t="s">
        <v>298</v>
      </c>
      <c r="B147" s="6" t="s">
        <v>589</v>
      </c>
      <c r="C147" s="6"/>
      <c r="D147" s="109"/>
      <c r="E147" s="109"/>
      <c r="F147" s="109"/>
      <c r="G147" s="109"/>
      <c r="H147" s="7"/>
      <c r="I147" s="8"/>
      <c r="J147" s="39"/>
      <c r="K147" s="8"/>
      <c r="L147" s="6"/>
      <c r="M147" s="6"/>
      <c r="N147" s="8"/>
      <c r="O147" s="6"/>
      <c r="T147" s="4"/>
    </row>
    <row r="148" spans="1:20" s="40" customFormat="1" x14ac:dyDescent="0.25">
      <c r="A148" s="38" t="s">
        <v>648</v>
      </c>
      <c r="B148" s="38" t="s">
        <v>626</v>
      </c>
      <c r="C148" s="38"/>
      <c r="D148" s="107"/>
      <c r="E148" s="107"/>
      <c r="F148" s="107"/>
      <c r="G148" s="107"/>
      <c r="H148" s="57"/>
      <c r="I148" s="39"/>
      <c r="J148" s="39"/>
      <c r="K148" s="39"/>
      <c r="L148" s="38"/>
      <c r="M148" s="38"/>
      <c r="N148" s="39"/>
      <c r="O148" s="38"/>
      <c r="T148" s="4" t="s">
        <v>146</v>
      </c>
    </row>
    <row r="149" spans="1:20" x14ac:dyDescent="0.4">
      <c r="A149" s="6" t="s">
        <v>307</v>
      </c>
      <c r="B149" s="6" t="s">
        <v>590</v>
      </c>
      <c r="C149" s="6"/>
      <c r="D149" s="109"/>
      <c r="E149" s="109"/>
      <c r="F149" s="109"/>
      <c r="G149" s="109"/>
      <c r="H149" s="7"/>
      <c r="I149" s="8"/>
      <c r="J149" s="39"/>
      <c r="K149" s="8"/>
      <c r="L149" s="6"/>
      <c r="M149" s="6"/>
      <c r="N149" s="8"/>
      <c r="O149" s="6"/>
      <c r="T149" s="4" t="s">
        <v>147</v>
      </c>
    </row>
    <row r="150" spans="1:20" s="40" customFormat="1" x14ac:dyDescent="0.25">
      <c r="A150" s="38" t="s">
        <v>308</v>
      </c>
      <c r="B150" s="38" t="s">
        <v>591</v>
      </c>
      <c r="C150" s="38"/>
      <c r="D150" s="107"/>
      <c r="E150" s="107"/>
      <c r="F150" s="107"/>
      <c r="G150" s="107"/>
      <c r="H150" s="57"/>
      <c r="I150" s="39"/>
      <c r="J150" s="39"/>
      <c r="K150" s="39"/>
      <c r="L150" s="38"/>
      <c r="M150" s="38"/>
      <c r="N150" s="39"/>
      <c r="O150" s="38"/>
      <c r="T150" s="4" t="s">
        <v>148</v>
      </c>
    </row>
    <row r="151" spans="1:20" s="40" customFormat="1" x14ac:dyDescent="0.25">
      <c r="A151" s="38" t="s">
        <v>316</v>
      </c>
      <c r="B151" s="38" t="s">
        <v>621</v>
      </c>
      <c r="C151" s="38"/>
      <c r="D151" s="107"/>
      <c r="E151" s="107"/>
      <c r="F151" s="107"/>
      <c r="G151" s="107"/>
      <c r="H151" s="57"/>
      <c r="I151" s="39"/>
      <c r="J151" s="39"/>
      <c r="K151" s="39"/>
      <c r="L151" s="38"/>
      <c r="M151" s="38"/>
      <c r="N151" s="39"/>
      <c r="O151" s="38"/>
      <c r="T151" s="4" t="s">
        <v>149</v>
      </c>
    </row>
    <row r="152" spans="1:20" s="40" customFormat="1" x14ac:dyDescent="0.25">
      <c r="A152" s="38" t="s">
        <v>321</v>
      </c>
      <c r="B152" s="38" t="s">
        <v>592</v>
      </c>
      <c r="C152" s="38"/>
      <c r="D152" s="107"/>
      <c r="E152" s="107"/>
      <c r="F152" s="107"/>
      <c r="G152" s="107"/>
      <c r="H152" s="57"/>
      <c r="I152" s="39"/>
      <c r="J152" s="39"/>
      <c r="K152" s="39"/>
      <c r="L152" s="38"/>
      <c r="M152" s="38"/>
      <c r="N152" s="39"/>
      <c r="O152" s="38"/>
      <c r="T152" s="4" t="s">
        <v>150</v>
      </c>
    </row>
    <row r="153" spans="1:20" x14ac:dyDescent="0.25">
      <c r="A153" s="6" t="s">
        <v>327</v>
      </c>
      <c r="B153" s="6" t="s">
        <v>593</v>
      </c>
      <c r="C153" s="6"/>
      <c r="D153" s="109"/>
      <c r="E153" s="109"/>
      <c r="F153" s="109"/>
      <c r="G153" s="109"/>
      <c r="H153" s="7"/>
      <c r="I153" s="8"/>
      <c r="J153" s="39"/>
      <c r="K153" s="8"/>
      <c r="L153" s="6"/>
      <c r="M153" s="6"/>
      <c r="N153" s="8"/>
      <c r="O153" s="6"/>
      <c r="T153" s="4" t="s">
        <v>151</v>
      </c>
    </row>
    <row r="154" spans="1:20" x14ac:dyDescent="0.25">
      <c r="A154" s="6" t="s">
        <v>328</v>
      </c>
      <c r="B154" s="6" t="s">
        <v>594</v>
      </c>
      <c r="C154" s="6"/>
      <c r="D154" s="109"/>
      <c r="E154" s="109"/>
      <c r="F154" s="109"/>
      <c r="G154" s="109"/>
      <c r="H154" s="7"/>
      <c r="I154" s="8"/>
      <c r="J154" s="39"/>
      <c r="K154" s="8"/>
      <c r="L154" s="6"/>
      <c r="M154" s="6"/>
      <c r="N154" s="8"/>
      <c r="O154" s="6"/>
      <c r="T154" s="4" t="s">
        <v>152</v>
      </c>
    </row>
    <row r="155" spans="1:20" s="40" customFormat="1" x14ac:dyDescent="0.25">
      <c r="A155" s="38" t="s">
        <v>333</v>
      </c>
      <c r="B155" s="38" t="s">
        <v>595</v>
      </c>
      <c r="C155" s="38"/>
      <c r="D155" s="107"/>
      <c r="E155" s="107"/>
      <c r="F155" s="107"/>
      <c r="G155" s="107"/>
      <c r="H155" s="57"/>
      <c r="I155" s="39"/>
      <c r="J155" s="39"/>
      <c r="K155" s="39"/>
      <c r="L155" s="38"/>
      <c r="M155" s="38"/>
      <c r="N155" s="39"/>
      <c r="O155" s="38"/>
      <c r="T155" s="4" t="s">
        <v>153</v>
      </c>
    </row>
    <row r="156" spans="1:20" x14ac:dyDescent="0.25">
      <c r="A156" s="6" t="s">
        <v>596</v>
      </c>
      <c r="B156" s="6" t="s">
        <v>597</v>
      </c>
      <c r="C156" s="6"/>
      <c r="D156" s="109"/>
      <c r="E156" s="109"/>
      <c r="F156" s="109"/>
      <c r="G156" s="109"/>
      <c r="H156" s="7"/>
      <c r="I156" s="8"/>
      <c r="J156" s="39"/>
      <c r="K156" s="8"/>
      <c r="L156" s="6"/>
      <c r="M156" s="6"/>
      <c r="N156" s="8"/>
      <c r="O156" s="6"/>
      <c r="T156" s="4" t="s">
        <v>154</v>
      </c>
    </row>
    <row r="157" spans="1:20" x14ac:dyDescent="0.4">
      <c r="A157" s="67"/>
      <c r="B157" s="67"/>
      <c r="C157" s="67"/>
      <c r="D157" s="67"/>
      <c r="E157" s="67"/>
      <c r="F157" s="67"/>
      <c r="G157" s="67"/>
      <c r="H157" s="68"/>
      <c r="I157" s="66"/>
      <c r="J157" s="66"/>
      <c r="K157" s="66"/>
      <c r="L157" s="67"/>
      <c r="M157" s="67"/>
      <c r="N157" s="66"/>
      <c r="O157" s="65"/>
      <c r="T157" s="4" t="s">
        <v>155</v>
      </c>
    </row>
    <row r="158" spans="1:20" x14ac:dyDescent="0.25">
      <c r="O158" s="1"/>
      <c r="T158" s="4" t="s">
        <v>156</v>
      </c>
    </row>
    <row r="159" spans="1:20" x14ac:dyDescent="0.4">
      <c r="O159" s="1"/>
      <c r="T159" s="4" t="s">
        <v>157</v>
      </c>
    </row>
    <row r="160" spans="1:20" x14ac:dyDescent="0.4">
      <c r="O160" s="1"/>
      <c r="T160" s="4" t="s">
        <v>158</v>
      </c>
    </row>
    <row r="161" spans="15:20" x14ac:dyDescent="0.25">
      <c r="O161" s="1"/>
      <c r="T161" s="4" t="s">
        <v>159</v>
      </c>
    </row>
    <row r="162" spans="15:20" x14ac:dyDescent="0.25">
      <c r="O162" s="1"/>
      <c r="T162" s="4" t="s">
        <v>160</v>
      </c>
    </row>
    <row r="163" spans="15:20" x14ac:dyDescent="0.4">
      <c r="O163" s="1"/>
      <c r="T163" s="4" t="s">
        <v>161</v>
      </c>
    </row>
    <row r="164" spans="15:20" x14ac:dyDescent="0.25">
      <c r="O164" s="1"/>
      <c r="T164" s="4" t="s">
        <v>162</v>
      </c>
    </row>
    <row r="165" spans="15:20" x14ac:dyDescent="0.25">
      <c r="O165" s="1"/>
      <c r="T165" s="4" t="s">
        <v>163</v>
      </c>
    </row>
    <row r="166" spans="15:20" x14ac:dyDescent="0.25">
      <c r="O166" s="1"/>
      <c r="T166" s="4" t="s">
        <v>164</v>
      </c>
    </row>
    <row r="167" spans="15:20" x14ac:dyDescent="0.25">
      <c r="O167" s="1"/>
      <c r="T167" s="4" t="s">
        <v>165</v>
      </c>
    </row>
    <row r="168" spans="15:20" x14ac:dyDescent="0.25">
      <c r="O168" s="1"/>
      <c r="T168" s="4" t="s">
        <v>166</v>
      </c>
    </row>
    <row r="169" spans="15:20" x14ac:dyDescent="0.25">
      <c r="O169" s="1"/>
      <c r="T169" s="4" t="s">
        <v>167</v>
      </c>
    </row>
    <row r="170" spans="15:20" x14ac:dyDescent="0.25">
      <c r="O170" s="1"/>
      <c r="T170" s="4" t="s">
        <v>168</v>
      </c>
    </row>
    <row r="171" spans="15:20" x14ac:dyDescent="0.25">
      <c r="O171" s="1"/>
      <c r="T171" s="4" t="s">
        <v>169</v>
      </c>
    </row>
    <row r="172" spans="15:20" x14ac:dyDescent="0.25">
      <c r="O172" s="1"/>
      <c r="T172" s="4" t="s">
        <v>170</v>
      </c>
    </row>
    <row r="173" spans="15:20" x14ac:dyDescent="0.25">
      <c r="O173" s="1"/>
      <c r="T173" s="4" t="s">
        <v>171</v>
      </c>
    </row>
    <row r="174" spans="15:20" x14ac:dyDescent="0.25">
      <c r="O174" s="1"/>
      <c r="T174" s="4" t="s">
        <v>172</v>
      </c>
    </row>
    <row r="175" spans="15:20" x14ac:dyDescent="0.25">
      <c r="O175" s="1"/>
      <c r="T175" s="4" t="s">
        <v>173</v>
      </c>
    </row>
    <row r="176" spans="15:20" x14ac:dyDescent="0.25">
      <c r="O176" s="1"/>
      <c r="T176" s="4" t="s">
        <v>174</v>
      </c>
    </row>
    <row r="177" spans="15:20" x14ac:dyDescent="0.25">
      <c r="O177" s="1"/>
      <c r="T177" s="4" t="s">
        <v>175</v>
      </c>
    </row>
    <row r="178" spans="15:20" x14ac:dyDescent="0.25">
      <c r="O178" s="1"/>
      <c r="T178" s="4" t="s">
        <v>176</v>
      </c>
    </row>
    <row r="179" spans="15:20" x14ac:dyDescent="0.25">
      <c r="O179" s="1"/>
      <c r="T179" s="4" t="s">
        <v>177</v>
      </c>
    </row>
    <row r="180" spans="15:20" x14ac:dyDescent="0.25">
      <c r="O180" s="1"/>
      <c r="T180" s="4" t="s">
        <v>178</v>
      </c>
    </row>
    <row r="181" spans="15:20" x14ac:dyDescent="0.25">
      <c r="O181" s="1"/>
      <c r="T181" s="4" t="s">
        <v>179</v>
      </c>
    </row>
    <row r="182" spans="15:20" x14ac:dyDescent="0.25">
      <c r="O182" s="1"/>
      <c r="T182" s="4" t="s">
        <v>180</v>
      </c>
    </row>
    <row r="183" spans="15:20" x14ac:dyDescent="0.25">
      <c r="O183" s="1"/>
      <c r="T183" s="4" t="s">
        <v>181</v>
      </c>
    </row>
    <row r="184" spans="15:20" x14ac:dyDescent="0.25">
      <c r="O184" s="1"/>
      <c r="T184" s="4" t="s">
        <v>182</v>
      </c>
    </row>
    <row r="185" spans="15:20" x14ac:dyDescent="0.25">
      <c r="O185" s="1"/>
      <c r="T185" s="4" t="s">
        <v>183</v>
      </c>
    </row>
    <row r="186" spans="15:20" x14ac:dyDescent="0.25">
      <c r="O186" s="1"/>
      <c r="T186" s="4" t="s">
        <v>184</v>
      </c>
    </row>
    <row r="187" spans="15:20" x14ac:dyDescent="0.25">
      <c r="O187" s="1"/>
      <c r="T187" s="4" t="s">
        <v>185</v>
      </c>
    </row>
    <row r="188" spans="15:20" x14ac:dyDescent="0.25">
      <c r="O188" s="1"/>
      <c r="T188" s="4" t="s">
        <v>186</v>
      </c>
    </row>
    <row r="189" spans="15:20" x14ac:dyDescent="0.25">
      <c r="O189" s="1"/>
      <c r="T189" s="4" t="s">
        <v>187</v>
      </c>
    </row>
    <row r="190" spans="15:20" x14ac:dyDescent="0.25">
      <c r="O190" s="1"/>
      <c r="T190" s="4" t="s">
        <v>188</v>
      </c>
    </row>
    <row r="191" spans="15:20" x14ac:dyDescent="0.25">
      <c r="O191" s="1"/>
      <c r="T191" s="4" t="s">
        <v>189</v>
      </c>
    </row>
    <row r="192" spans="15:20" x14ac:dyDescent="0.25">
      <c r="O192" s="1"/>
      <c r="T192" s="4" t="s">
        <v>190</v>
      </c>
    </row>
    <row r="193" spans="15:20" x14ac:dyDescent="0.25">
      <c r="O193" s="1"/>
      <c r="T193" s="4" t="s">
        <v>191</v>
      </c>
    </row>
    <row r="194" spans="15:20" x14ac:dyDescent="0.25">
      <c r="O194" s="1"/>
      <c r="T194" s="4" t="s">
        <v>192</v>
      </c>
    </row>
    <row r="195" spans="15:20" x14ac:dyDescent="0.25">
      <c r="O195" s="1"/>
      <c r="T195" s="4" t="s">
        <v>193</v>
      </c>
    </row>
    <row r="196" spans="15:20" x14ac:dyDescent="0.25">
      <c r="O196" s="1"/>
      <c r="T196" s="4" t="s">
        <v>194</v>
      </c>
    </row>
    <row r="197" spans="15:20" x14ac:dyDescent="0.25">
      <c r="O197" s="1"/>
      <c r="T197" s="4" t="s">
        <v>195</v>
      </c>
    </row>
    <row r="198" spans="15:20" x14ac:dyDescent="0.25">
      <c r="O198" s="1"/>
      <c r="T198" s="4" t="s">
        <v>196</v>
      </c>
    </row>
    <row r="199" spans="15:20" x14ac:dyDescent="0.25">
      <c r="O199" s="1"/>
      <c r="T199" s="4" t="s">
        <v>197</v>
      </c>
    </row>
    <row r="200" spans="15:20" x14ac:dyDescent="0.25">
      <c r="O200" s="1"/>
      <c r="T200" s="4" t="s">
        <v>198</v>
      </c>
    </row>
    <row r="201" spans="15:20" x14ac:dyDescent="0.25">
      <c r="O201" s="1"/>
      <c r="T201" s="4" t="s">
        <v>199</v>
      </c>
    </row>
    <row r="202" spans="15:20" x14ac:dyDescent="0.25">
      <c r="O202" s="1"/>
      <c r="T202" s="4" t="s">
        <v>200</v>
      </c>
    </row>
    <row r="203" spans="15:20" x14ac:dyDescent="0.25">
      <c r="O203" s="1"/>
      <c r="T203" s="4" t="s">
        <v>201</v>
      </c>
    </row>
    <row r="204" spans="15:20" x14ac:dyDescent="0.25">
      <c r="O204" s="1"/>
      <c r="T204" s="4" t="s">
        <v>202</v>
      </c>
    </row>
    <row r="205" spans="15:20" x14ac:dyDescent="0.25">
      <c r="O205" s="1"/>
      <c r="T205" s="4" t="s">
        <v>203</v>
      </c>
    </row>
    <row r="206" spans="15:20" x14ac:dyDescent="0.25">
      <c r="O206" s="1"/>
      <c r="T206" s="4" t="s">
        <v>204</v>
      </c>
    </row>
    <row r="207" spans="15:20" x14ac:dyDescent="0.25">
      <c r="O207" s="1"/>
      <c r="T207" s="4" t="s">
        <v>205</v>
      </c>
    </row>
    <row r="208" spans="15:20" x14ac:dyDescent="0.25">
      <c r="O208" s="1"/>
      <c r="T208" s="4" t="s">
        <v>206</v>
      </c>
    </row>
    <row r="209" spans="15:20" x14ac:dyDescent="0.25">
      <c r="O209" s="1"/>
      <c r="T209" s="4" t="s">
        <v>207</v>
      </c>
    </row>
    <row r="210" spans="15:20" x14ac:dyDescent="0.25">
      <c r="O210" s="1"/>
      <c r="T210" s="4" t="s">
        <v>208</v>
      </c>
    </row>
    <row r="211" spans="15:20" x14ac:dyDescent="0.25">
      <c r="O211" s="1"/>
      <c r="T211" s="4" t="s">
        <v>209</v>
      </c>
    </row>
    <row r="212" spans="15:20" x14ac:dyDescent="0.25">
      <c r="O212" s="1"/>
      <c r="T212" s="4" t="s">
        <v>210</v>
      </c>
    </row>
    <row r="213" spans="15:20" x14ac:dyDescent="0.25">
      <c r="O213" s="1"/>
      <c r="T213" s="4" t="s">
        <v>211</v>
      </c>
    </row>
    <row r="214" spans="15:20" x14ac:dyDescent="0.25">
      <c r="O214" s="1"/>
      <c r="T214" s="4" t="s">
        <v>212</v>
      </c>
    </row>
    <row r="215" spans="15:20" x14ac:dyDescent="0.25">
      <c r="O215" s="1"/>
      <c r="T215" s="4" t="s">
        <v>213</v>
      </c>
    </row>
    <row r="216" spans="15:20" x14ac:dyDescent="0.25">
      <c r="O216" s="1"/>
      <c r="T216" s="4" t="s">
        <v>214</v>
      </c>
    </row>
    <row r="217" spans="15:20" x14ac:dyDescent="0.25">
      <c r="O217" s="1"/>
      <c r="T217" s="4" t="s">
        <v>215</v>
      </c>
    </row>
    <row r="218" spans="15:20" x14ac:dyDescent="0.25">
      <c r="O218" s="1"/>
      <c r="T218" s="4" t="s">
        <v>216</v>
      </c>
    </row>
    <row r="219" spans="15:20" x14ac:dyDescent="0.25">
      <c r="O219" s="1"/>
      <c r="T219" s="4" t="s">
        <v>217</v>
      </c>
    </row>
    <row r="220" spans="15:20" x14ac:dyDescent="0.25">
      <c r="O220" s="1"/>
      <c r="T220" s="4" t="s">
        <v>218</v>
      </c>
    </row>
    <row r="221" spans="15:20" x14ac:dyDescent="0.25">
      <c r="O221" s="1"/>
      <c r="T221" s="4" t="s">
        <v>219</v>
      </c>
    </row>
    <row r="222" spans="15:20" x14ac:dyDescent="0.25">
      <c r="O222" s="1"/>
      <c r="T222" s="4" t="s">
        <v>220</v>
      </c>
    </row>
    <row r="223" spans="15:20" x14ac:dyDescent="0.25">
      <c r="O223" s="1"/>
      <c r="T223" s="4" t="s">
        <v>221</v>
      </c>
    </row>
    <row r="224" spans="15:20" x14ac:dyDescent="0.25">
      <c r="O224" s="1"/>
      <c r="T224" s="4" t="s">
        <v>222</v>
      </c>
    </row>
    <row r="225" spans="15:20" x14ac:dyDescent="0.25">
      <c r="O225" s="1"/>
      <c r="T225" s="4" t="s">
        <v>223</v>
      </c>
    </row>
    <row r="226" spans="15:20" x14ac:dyDescent="0.25">
      <c r="O226" s="1"/>
      <c r="T226" s="4" t="s">
        <v>224</v>
      </c>
    </row>
    <row r="227" spans="15:20" x14ac:dyDescent="0.25">
      <c r="O227" s="1"/>
      <c r="T227" s="4" t="s">
        <v>225</v>
      </c>
    </row>
    <row r="228" spans="15:20" x14ac:dyDescent="0.25">
      <c r="O228" s="1"/>
      <c r="T228" s="4" t="s">
        <v>226</v>
      </c>
    </row>
    <row r="229" spans="15:20" x14ac:dyDescent="0.25">
      <c r="O229" s="1"/>
      <c r="T229" s="4" t="s">
        <v>227</v>
      </c>
    </row>
    <row r="230" spans="15:20" x14ac:dyDescent="0.25">
      <c r="O230" s="1"/>
      <c r="T230" s="4" t="s">
        <v>228</v>
      </c>
    </row>
    <row r="231" spans="15:20" x14ac:dyDescent="0.25">
      <c r="O231" s="1"/>
      <c r="T231" s="4" t="s">
        <v>229</v>
      </c>
    </row>
    <row r="232" spans="15:20" x14ac:dyDescent="0.25">
      <c r="O232" s="1"/>
      <c r="T232" s="4" t="s">
        <v>230</v>
      </c>
    </row>
    <row r="233" spans="15:20" x14ac:dyDescent="0.25">
      <c r="O233" s="1"/>
      <c r="T233" s="4" t="s">
        <v>231</v>
      </c>
    </row>
    <row r="234" spans="15:20" x14ac:dyDescent="0.25">
      <c r="O234" s="1"/>
      <c r="T234" s="4" t="s">
        <v>232</v>
      </c>
    </row>
    <row r="235" spans="15:20" x14ac:dyDescent="0.25">
      <c r="O235" s="1"/>
      <c r="T235" s="4" t="s">
        <v>233</v>
      </c>
    </row>
    <row r="236" spans="15:20" x14ac:dyDescent="0.25">
      <c r="O236" s="1"/>
      <c r="T236" s="4" t="s">
        <v>234</v>
      </c>
    </row>
    <row r="237" spans="15:20" x14ac:dyDescent="0.25">
      <c r="O237" s="1"/>
      <c r="T237" s="4" t="s">
        <v>235</v>
      </c>
    </row>
    <row r="238" spans="15:20" x14ac:dyDescent="0.25">
      <c r="O238" s="1"/>
      <c r="T238" s="4" t="s">
        <v>236</v>
      </c>
    </row>
    <row r="239" spans="15:20" x14ac:dyDescent="0.25">
      <c r="O239" s="1"/>
      <c r="T239" s="4" t="s">
        <v>237</v>
      </c>
    </row>
    <row r="240" spans="15:20" x14ac:dyDescent="0.25">
      <c r="O240" s="1"/>
      <c r="T240" s="4" t="s">
        <v>238</v>
      </c>
    </row>
    <row r="241" spans="15:20" x14ac:dyDescent="0.25">
      <c r="O241" s="1"/>
      <c r="T241" s="4" t="s">
        <v>239</v>
      </c>
    </row>
    <row r="242" spans="15:20" x14ac:dyDescent="0.25">
      <c r="O242" s="1"/>
      <c r="T242" s="4" t="s">
        <v>240</v>
      </c>
    </row>
    <row r="243" spans="15:20" x14ac:dyDescent="0.25">
      <c r="O243" s="1"/>
      <c r="T243" s="4" t="s">
        <v>241</v>
      </c>
    </row>
    <row r="244" spans="15:20" x14ac:dyDescent="0.25">
      <c r="O244" s="1"/>
      <c r="T244" s="4" t="s">
        <v>242</v>
      </c>
    </row>
    <row r="245" spans="15:20" x14ac:dyDescent="0.25">
      <c r="O245" s="1"/>
      <c r="T245" s="4" t="s">
        <v>243</v>
      </c>
    </row>
    <row r="246" spans="15:20" x14ac:dyDescent="0.25">
      <c r="O246" s="1"/>
      <c r="T246" s="4" t="s">
        <v>244</v>
      </c>
    </row>
    <row r="247" spans="15:20" x14ac:dyDescent="0.25">
      <c r="O247" s="1"/>
      <c r="T247" s="4" t="s">
        <v>245</v>
      </c>
    </row>
    <row r="248" spans="15:20" x14ac:dyDescent="0.25">
      <c r="O248" s="1"/>
      <c r="T248" s="4" t="s">
        <v>246</v>
      </c>
    </row>
    <row r="249" spans="15:20" x14ac:dyDescent="0.25">
      <c r="O249" s="1"/>
      <c r="T249" s="4" t="s">
        <v>247</v>
      </c>
    </row>
    <row r="250" spans="15:20" x14ac:dyDescent="0.25">
      <c r="O250" s="1"/>
      <c r="T250" s="4" t="s">
        <v>248</v>
      </c>
    </row>
    <row r="251" spans="15:20" x14ac:dyDescent="0.25">
      <c r="O251" s="1"/>
      <c r="T251" s="4" t="s">
        <v>249</v>
      </c>
    </row>
    <row r="252" spans="15:20" x14ac:dyDescent="0.25">
      <c r="O252" s="1"/>
      <c r="T252" s="4" t="s">
        <v>250</v>
      </c>
    </row>
    <row r="253" spans="15:20" x14ac:dyDescent="0.25">
      <c r="O253" s="1"/>
      <c r="T253" s="4" t="s">
        <v>251</v>
      </c>
    </row>
    <row r="254" spans="15:20" x14ac:dyDescent="0.25">
      <c r="O254" s="1"/>
      <c r="T254" s="4" t="s">
        <v>252</v>
      </c>
    </row>
    <row r="255" spans="15:20" x14ac:dyDescent="0.25">
      <c r="O255" s="1"/>
      <c r="T255" s="4" t="s">
        <v>253</v>
      </c>
    </row>
    <row r="256" spans="15:20" x14ac:dyDescent="0.25">
      <c r="O256" s="1"/>
      <c r="T256" s="4" t="s">
        <v>254</v>
      </c>
    </row>
    <row r="257" spans="15:20" x14ac:dyDescent="0.25">
      <c r="O257" s="1"/>
      <c r="T257" s="4" t="s">
        <v>255</v>
      </c>
    </row>
    <row r="258" spans="15:20" x14ac:dyDescent="0.25">
      <c r="O258" s="1"/>
      <c r="T258" s="4" t="s">
        <v>256</v>
      </c>
    </row>
    <row r="259" spans="15:20" x14ac:dyDescent="0.25">
      <c r="O259" s="1"/>
      <c r="T259" s="4" t="s">
        <v>257</v>
      </c>
    </row>
    <row r="260" spans="15:20" x14ac:dyDescent="0.25">
      <c r="O260" s="1"/>
      <c r="T260" s="4" t="s">
        <v>258</v>
      </c>
    </row>
    <row r="261" spans="15:20" x14ac:dyDescent="0.25">
      <c r="O261" s="1"/>
      <c r="T261" s="4" t="s">
        <v>259</v>
      </c>
    </row>
    <row r="262" spans="15:20" x14ac:dyDescent="0.25">
      <c r="O262" s="1"/>
      <c r="T262" s="4" t="s">
        <v>260</v>
      </c>
    </row>
    <row r="263" spans="15:20" x14ac:dyDescent="0.25">
      <c r="O263" s="1"/>
      <c r="T263" s="4" t="s">
        <v>261</v>
      </c>
    </row>
    <row r="264" spans="15:20" x14ac:dyDescent="0.25">
      <c r="O264" s="1"/>
      <c r="T264" s="4" t="s">
        <v>262</v>
      </c>
    </row>
    <row r="265" spans="15:20" x14ac:dyDescent="0.25">
      <c r="O265" s="1"/>
      <c r="T265" s="4" t="s">
        <v>263</v>
      </c>
    </row>
    <row r="266" spans="15:20" x14ac:dyDescent="0.25">
      <c r="O266" s="1"/>
      <c r="T266" s="4" t="s">
        <v>264</v>
      </c>
    </row>
    <row r="267" spans="15:20" x14ac:dyDescent="0.25">
      <c r="O267" s="1"/>
      <c r="T267" s="4" t="s">
        <v>265</v>
      </c>
    </row>
    <row r="268" spans="15:20" x14ac:dyDescent="0.25">
      <c r="O268" s="1"/>
      <c r="T268" s="4" t="s">
        <v>266</v>
      </c>
    </row>
    <row r="269" spans="15:20" x14ac:dyDescent="0.25">
      <c r="O269" s="1"/>
      <c r="T269" s="4" t="s">
        <v>267</v>
      </c>
    </row>
    <row r="270" spans="15:20" x14ac:dyDescent="0.25">
      <c r="O270" s="1"/>
      <c r="T270" s="4" t="s">
        <v>268</v>
      </c>
    </row>
    <row r="271" spans="15:20" x14ac:dyDescent="0.25">
      <c r="O271" s="1"/>
      <c r="T271" s="4" t="s">
        <v>269</v>
      </c>
    </row>
    <row r="272" spans="15:20" x14ac:dyDescent="0.25">
      <c r="O272" s="1"/>
      <c r="T272" s="4" t="s">
        <v>270</v>
      </c>
    </row>
    <row r="273" spans="15:20" x14ac:dyDescent="0.25">
      <c r="O273" s="1"/>
      <c r="T273" s="4" t="s">
        <v>271</v>
      </c>
    </row>
    <row r="274" spans="15:20" x14ac:dyDescent="0.25">
      <c r="O274" s="1"/>
      <c r="T274" s="4" t="s">
        <v>272</v>
      </c>
    </row>
    <row r="275" spans="15:20" x14ac:dyDescent="0.25">
      <c r="O275" s="1"/>
      <c r="T275" s="3" t="s">
        <v>14</v>
      </c>
    </row>
    <row r="276" spans="15:20" x14ac:dyDescent="0.25">
      <c r="O276" s="1"/>
      <c r="T276" s="4" t="s">
        <v>273</v>
      </c>
    </row>
    <row r="277" spans="15:20" x14ac:dyDescent="0.25">
      <c r="O277" s="1"/>
      <c r="T277" s="4" t="s">
        <v>274</v>
      </c>
    </row>
    <row r="278" spans="15:20" x14ac:dyDescent="0.25">
      <c r="O278" s="1"/>
      <c r="T278" s="4" t="s">
        <v>275</v>
      </c>
    </row>
    <row r="279" spans="15:20" x14ac:dyDescent="0.25">
      <c r="O279" s="1"/>
      <c r="T279" s="4" t="s">
        <v>276</v>
      </c>
    </row>
    <row r="280" spans="15:20" x14ac:dyDescent="0.25">
      <c r="O280" s="1"/>
      <c r="T280" s="4" t="s">
        <v>277</v>
      </c>
    </row>
    <row r="281" spans="15:20" x14ac:dyDescent="0.25">
      <c r="O281" s="1"/>
      <c r="T281" s="4" t="s">
        <v>278</v>
      </c>
    </row>
    <row r="282" spans="15:20" x14ac:dyDescent="0.25">
      <c r="O282" s="1"/>
      <c r="T282" s="4" t="s">
        <v>279</v>
      </c>
    </row>
    <row r="283" spans="15:20" x14ac:dyDescent="0.25">
      <c r="O283" s="1"/>
      <c r="T283" s="4" t="s">
        <v>280</v>
      </c>
    </row>
    <row r="284" spans="15:20" x14ac:dyDescent="0.25">
      <c r="O284" s="1"/>
      <c r="T284" s="4" t="s">
        <v>281</v>
      </c>
    </row>
    <row r="285" spans="15:20" x14ac:dyDescent="0.25">
      <c r="O285" s="1"/>
      <c r="T285" s="4" t="s">
        <v>282</v>
      </c>
    </row>
    <row r="286" spans="15:20" x14ac:dyDescent="0.25">
      <c r="O286" s="1"/>
      <c r="T286" s="4" t="s">
        <v>283</v>
      </c>
    </row>
    <row r="287" spans="15:20" x14ac:dyDescent="0.25">
      <c r="O287" s="1"/>
      <c r="T287" s="4" t="s">
        <v>284</v>
      </c>
    </row>
    <row r="288" spans="15:20" x14ac:dyDescent="0.25">
      <c r="O288" s="1"/>
      <c r="T288" s="4" t="s">
        <v>285</v>
      </c>
    </row>
    <row r="289" spans="15:20" x14ac:dyDescent="0.25">
      <c r="O289" s="1"/>
      <c r="T289" s="4" t="s">
        <v>286</v>
      </c>
    </row>
    <row r="290" spans="15:20" x14ac:dyDescent="0.25">
      <c r="O290" s="1"/>
      <c r="T290" s="4" t="s">
        <v>287</v>
      </c>
    </row>
    <row r="291" spans="15:20" x14ac:dyDescent="0.25">
      <c r="O291" s="1"/>
      <c r="T291" s="4" t="s">
        <v>288</v>
      </c>
    </row>
    <row r="292" spans="15:20" x14ac:dyDescent="0.25">
      <c r="O292" s="1"/>
      <c r="T292" s="4" t="s">
        <v>289</v>
      </c>
    </row>
    <row r="293" spans="15:20" x14ac:dyDescent="0.25">
      <c r="O293" s="1"/>
      <c r="T293" s="4" t="s">
        <v>290</v>
      </c>
    </row>
    <row r="294" spans="15:20" x14ac:dyDescent="0.25">
      <c r="O294" s="1"/>
      <c r="T294" s="4" t="s">
        <v>291</v>
      </c>
    </row>
    <row r="295" spans="15:20" x14ac:dyDescent="0.25">
      <c r="O295" s="1"/>
      <c r="T295" s="4" t="s">
        <v>292</v>
      </c>
    </row>
    <row r="296" spans="15:20" x14ac:dyDescent="0.25">
      <c r="O296" s="1"/>
      <c r="T296" s="4" t="s">
        <v>293</v>
      </c>
    </row>
    <row r="297" spans="15:20" x14ac:dyDescent="0.25">
      <c r="O297" s="1"/>
      <c r="T297" s="4" t="s">
        <v>294</v>
      </c>
    </row>
    <row r="298" spans="15:20" x14ac:dyDescent="0.25">
      <c r="O298" s="1"/>
      <c r="T298" s="4" t="s">
        <v>295</v>
      </c>
    </row>
    <row r="299" spans="15:20" x14ac:dyDescent="0.25">
      <c r="O299" s="1"/>
      <c r="T299" s="4" t="s">
        <v>296</v>
      </c>
    </row>
    <row r="300" spans="15:20" x14ac:dyDescent="0.25">
      <c r="O300" s="1"/>
      <c r="T300" s="4" t="s">
        <v>297</v>
      </c>
    </row>
    <row r="301" spans="15:20" x14ac:dyDescent="0.25">
      <c r="O301" s="1"/>
      <c r="T301" s="4" t="s">
        <v>298</v>
      </c>
    </row>
    <row r="302" spans="15:20" x14ac:dyDescent="0.25">
      <c r="O302" s="1"/>
      <c r="T302" s="4" t="s">
        <v>299</v>
      </c>
    </row>
    <row r="303" spans="15:20" x14ac:dyDescent="0.25">
      <c r="O303" s="1"/>
      <c r="T303" s="4" t="s">
        <v>300</v>
      </c>
    </row>
    <row r="304" spans="15:20" x14ac:dyDescent="0.25">
      <c r="O304" s="1"/>
      <c r="T304" s="4" t="s">
        <v>301</v>
      </c>
    </row>
    <row r="305" spans="15:20" x14ac:dyDescent="0.25">
      <c r="O305" s="1"/>
      <c r="T305" s="4" t="s">
        <v>302</v>
      </c>
    </row>
    <row r="306" spans="15:20" x14ac:dyDescent="0.25">
      <c r="O306" s="1"/>
      <c r="T306" s="4" t="s">
        <v>303</v>
      </c>
    </row>
    <row r="307" spans="15:20" x14ac:dyDescent="0.25">
      <c r="O307" s="1"/>
      <c r="T307" s="4" t="s">
        <v>304</v>
      </c>
    </row>
    <row r="308" spans="15:20" x14ac:dyDescent="0.25">
      <c r="O308" s="1"/>
      <c r="T308" s="4" t="s">
        <v>305</v>
      </c>
    </row>
    <row r="309" spans="15:20" x14ac:dyDescent="0.25">
      <c r="O309" s="1"/>
      <c r="T309" s="4" t="s">
        <v>306</v>
      </c>
    </row>
    <row r="310" spans="15:20" x14ac:dyDescent="0.25">
      <c r="O310" s="1"/>
      <c r="T310" s="4" t="s">
        <v>307</v>
      </c>
    </row>
    <row r="311" spans="15:20" x14ac:dyDescent="0.25">
      <c r="O311" s="1"/>
      <c r="T311" s="4" t="s">
        <v>308</v>
      </c>
    </row>
    <row r="312" spans="15:20" x14ac:dyDescent="0.25">
      <c r="O312" s="1"/>
      <c r="T312" s="4" t="s">
        <v>309</v>
      </c>
    </row>
    <row r="313" spans="15:20" x14ac:dyDescent="0.25">
      <c r="O313" s="1"/>
      <c r="T313" s="4" t="s">
        <v>310</v>
      </c>
    </row>
    <row r="314" spans="15:20" x14ac:dyDescent="0.25">
      <c r="O314" s="1"/>
      <c r="T314" s="4" t="s">
        <v>311</v>
      </c>
    </row>
    <row r="315" spans="15:20" x14ac:dyDescent="0.25">
      <c r="O315" s="1"/>
      <c r="T315" s="4" t="s">
        <v>312</v>
      </c>
    </row>
    <row r="316" spans="15:20" x14ac:dyDescent="0.25">
      <c r="O316" s="1"/>
      <c r="T316" s="4" t="s">
        <v>313</v>
      </c>
    </row>
    <row r="317" spans="15:20" x14ac:dyDescent="0.25">
      <c r="O317" s="1"/>
      <c r="T317" s="4" t="s">
        <v>314</v>
      </c>
    </row>
    <row r="318" spans="15:20" x14ac:dyDescent="0.25">
      <c r="O318" s="1"/>
      <c r="T318" s="4" t="s">
        <v>315</v>
      </c>
    </row>
    <row r="319" spans="15:20" x14ac:dyDescent="0.25">
      <c r="O319" s="1"/>
      <c r="T319" s="4" t="s">
        <v>316</v>
      </c>
    </row>
    <row r="320" spans="15:20" x14ac:dyDescent="0.25">
      <c r="O320" s="1"/>
      <c r="T320" s="4" t="s">
        <v>317</v>
      </c>
    </row>
    <row r="321" spans="15:20" x14ac:dyDescent="0.25">
      <c r="O321" s="1"/>
      <c r="T321" s="4" t="s">
        <v>318</v>
      </c>
    </row>
    <row r="322" spans="15:20" x14ac:dyDescent="0.25">
      <c r="O322" s="1"/>
      <c r="T322" s="4" t="s">
        <v>319</v>
      </c>
    </row>
    <row r="323" spans="15:20" x14ac:dyDescent="0.25">
      <c r="O323" s="1"/>
      <c r="T323" s="4" t="s">
        <v>320</v>
      </c>
    </row>
    <row r="324" spans="15:20" x14ac:dyDescent="0.25">
      <c r="O324" s="1"/>
      <c r="T324" s="4" t="s">
        <v>321</v>
      </c>
    </row>
    <row r="325" spans="15:20" x14ac:dyDescent="0.25">
      <c r="O325" s="1"/>
      <c r="T325" s="4" t="s">
        <v>322</v>
      </c>
    </row>
    <row r="326" spans="15:20" x14ac:dyDescent="0.25">
      <c r="O326" s="1"/>
      <c r="T326" s="4" t="s">
        <v>323</v>
      </c>
    </row>
    <row r="327" spans="15:20" x14ac:dyDescent="0.25">
      <c r="O327" s="1"/>
      <c r="T327" s="4" t="s">
        <v>324</v>
      </c>
    </row>
    <row r="328" spans="15:20" x14ac:dyDescent="0.25">
      <c r="O328" s="1"/>
      <c r="T328" s="4" t="s">
        <v>325</v>
      </c>
    </row>
    <row r="329" spans="15:20" x14ac:dyDescent="0.25">
      <c r="O329" s="1"/>
      <c r="T329" s="4" t="s">
        <v>326</v>
      </c>
    </row>
    <row r="330" spans="15:20" x14ac:dyDescent="0.25">
      <c r="O330" s="1"/>
      <c r="T330" s="4" t="s">
        <v>327</v>
      </c>
    </row>
    <row r="331" spans="15:20" x14ac:dyDescent="0.25">
      <c r="O331" s="1"/>
      <c r="T331" s="4" t="s">
        <v>328</v>
      </c>
    </row>
    <row r="332" spans="15:20" x14ac:dyDescent="0.25">
      <c r="O332" s="1"/>
      <c r="T332" s="4" t="s">
        <v>329</v>
      </c>
    </row>
    <row r="333" spans="15:20" x14ac:dyDescent="0.25">
      <c r="O333" s="1"/>
      <c r="T333" s="4" t="s">
        <v>330</v>
      </c>
    </row>
    <row r="334" spans="15:20" x14ac:dyDescent="0.25">
      <c r="O334" s="1"/>
      <c r="T334" s="4" t="s">
        <v>331</v>
      </c>
    </row>
    <row r="335" spans="15:20" x14ac:dyDescent="0.25">
      <c r="O335" s="1"/>
      <c r="T335" s="4" t="s">
        <v>332</v>
      </c>
    </row>
    <row r="336" spans="15:20" x14ac:dyDescent="0.25">
      <c r="O336" s="1"/>
      <c r="T336" s="4" t="s">
        <v>333</v>
      </c>
    </row>
    <row r="337" spans="15:20" x14ac:dyDescent="0.25">
      <c r="O337" s="1"/>
      <c r="T337" s="4" t="s">
        <v>334</v>
      </c>
    </row>
    <row r="338" spans="15:20" x14ac:dyDescent="0.25">
      <c r="O338" s="1"/>
      <c r="T338" s="4" t="s">
        <v>335</v>
      </c>
    </row>
    <row r="339" spans="15:20" x14ac:dyDescent="0.25">
      <c r="O339" s="1"/>
      <c r="T339" s="4" t="s">
        <v>336</v>
      </c>
    </row>
    <row r="340" spans="15:20" x14ac:dyDescent="0.25">
      <c r="O340" s="1"/>
      <c r="T340" s="4" t="s">
        <v>337</v>
      </c>
    </row>
    <row r="341" spans="15:20" x14ac:dyDescent="0.25">
      <c r="O341" s="1"/>
      <c r="T341" s="4" t="s">
        <v>338</v>
      </c>
    </row>
    <row r="342" spans="15:20" x14ac:dyDescent="0.25">
      <c r="O342" s="1"/>
      <c r="T342" s="4" t="s">
        <v>339</v>
      </c>
    </row>
    <row r="343" spans="15:20" x14ac:dyDescent="0.25">
      <c r="O343" s="1"/>
      <c r="T343" s="4" t="s">
        <v>340</v>
      </c>
    </row>
    <row r="344" spans="15:20" x14ac:dyDescent="0.25">
      <c r="O344" s="1"/>
      <c r="T344" s="4" t="s">
        <v>341</v>
      </c>
    </row>
    <row r="345" spans="15:20" x14ac:dyDescent="0.25">
      <c r="O345" s="1"/>
      <c r="T345" s="4" t="s">
        <v>342</v>
      </c>
    </row>
    <row r="346" spans="15:20" x14ac:dyDescent="0.25">
      <c r="O346" s="1"/>
      <c r="T346" s="4" t="s">
        <v>343</v>
      </c>
    </row>
    <row r="347" spans="15:20" x14ac:dyDescent="0.25">
      <c r="O347" s="1"/>
      <c r="T347" s="4" t="s">
        <v>344</v>
      </c>
    </row>
    <row r="348" spans="15:20" x14ac:dyDescent="0.25">
      <c r="O348" s="1"/>
      <c r="T348" s="4" t="s">
        <v>345</v>
      </c>
    </row>
    <row r="349" spans="15:20" x14ac:dyDescent="0.25">
      <c r="O349" s="1"/>
      <c r="T349" s="4" t="s">
        <v>346</v>
      </c>
    </row>
    <row r="350" spans="15:20" x14ac:dyDescent="0.25">
      <c r="O350" s="1"/>
      <c r="T350" s="4" t="s">
        <v>347</v>
      </c>
    </row>
    <row r="351" spans="15:20" x14ac:dyDescent="0.25">
      <c r="O351" s="1"/>
      <c r="T351" s="4" t="s">
        <v>348</v>
      </c>
    </row>
    <row r="352" spans="15:20" x14ac:dyDescent="0.25">
      <c r="O352" s="1"/>
      <c r="T352" s="4" t="s">
        <v>349</v>
      </c>
    </row>
    <row r="353" spans="15:20" x14ac:dyDescent="0.25">
      <c r="O353" s="1"/>
      <c r="T353" s="4" t="s">
        <v>350</v>
      </c>
    </row>
    <row r="354" spans="15:20" x14ac:dyDescent="0.25">
      <c r="O354" s="1"/>
      <c r="T354" s="4" t="s">
        <v>351</v>
      </c>
    </row>
    <row r="355" spans="15:20" x14ac:dyDescent="0.25">
      <c r="O355" s="1"/>
      <c r="T355" s="4" t="s">
        <v>352</v>
      </c>
    </row>
    <row r="356" spans="15:20" x14ac:dyDescent="0.25">
      <c r="O356" s="1"/>
      <c r="T356" s="4" t="s">
        <v>353</v>
      </c>
    </row>
    <row r="357" spans="15:20" x14ac:dyDescent="0.25">
      <c r="O357" s="1"/>
      <c r="T357" s="4" t="s">
        <v>354</v>
      </c>
    </row>
    <row r="358" spans="15:20" x14ac:dyDescent="0.25">
      <c r="O358" s="1"/>
      <c r="T358" s="4" t="s">
        <v>355</v>
      </c>
    </row>
    <row r="359" spans="15:20" x14ac:dyDescent="0.25">
      <c r="O359" s="1"/>
      <c r="T359" s="4" t="s">
        <v>356</v>
      </c>
    </row>
    <row r="360" spans="15:20" x14ac:dyDescent="0.25">
      <c r="O360" s="1"/>
      <c r="T360" s="4" t="s">
        <v>357</v>
      </c>
    </row>
    <row r="361" spans="15:20" x14ac:dyDescent="0.25">
      <c r="O361" s="1"/>
      <c r="T361" s="4" t="s">
        <v>358</v>
      </c>
    </row>
    <row r="362" spans="15:20" x14ac:dyDescent="0.25">
      <c r="O362" s="1"/>
      <c r="T362" s="4" t="s">
        <v>359</v>
      </c>
    </row>
    <row r="363" spans="15:20" x14ac:dyDescent="0.25">
      <c r="O363" s="1"/>
      <c r="T363" s="4" t="s">
        <v>360</v>
      </c>
    </row>
    <row r="364" spans="15:20" x14ac:dyDescent="0.25">
      <c r="O364" s="1"/>
      <c r="T364" s="4" t="s">
        <v>361</v>
      </c>
    </row>
    <row r="365" spans="15:20" x14ac:dyDescent="0.25">
      <c r="O365" s="1"/>
      <c r="T365" s="4" t="s">
        <v>362</v>
      </c>
    </row>
    <row r="366" spans="15:20" x14ac:dyDescent="0.25">
      <c r="O366" s="1"/>
      <c r="T366" s="4" t="s">
        <v>363</v>
      </c>
    </row>
    <row r="367" spans="15:20" x14ac:dyDescent="0.25">
      <c r="O367" s="1"/>
      <c r="T367" s="4" t="s">
        <v>364</v>
      </c>
    </row>
    <row r="368" spans="15:20" x14ac:dyDescent="0.25">
      <c r="O368" s="1"/>
      <c r="T368" s="4" t="s">
        <v>365</v>
      </c>
    </row>
    <row r="369" spans="15:20" x14ac:dyDescent="0.25">
      <c r="O369" s="1"/>
      <c r="T369" s="4" t="s">
        <v>366</v>
      </c>
    </row>
    <row r="370" spans="15:20" x14ac:dyDescent="0.25">
      <c r="O370" s="1"/>
      <c r="T370" s="4" t="s">
        <v>367</v>
      </c>
    </row>
    <row r="371" spans="15:20" x14ac:dyDescent="0.25">
      <c r="O371" s="1"/>
      <c r="T371" s="4" t="s">
        <v>368</v>
      </c>
    </row>
    <row r="372" spans="15:20" x14ac:dyDescent="0.25">
      <c r="O372" s="1"/>
    </row>
    <row r="373" spans="15:20" x14ac:dyDescent="0.25">
      <c r="O373" s="1"/>
    </row>
    <row r="374" spans="15:20" x14ac:dyDescent="0.25">
      <c r="O374" s="1"/>
    </row>
    <row r="375" spans="15:20" x14ac:dyDescent="0.25">
      <c r="O375" s="1"/>
    </row>
    <row r="376" spans="15:20" x14ac:dyDescent="0.25">
      <c r="O376" s="1"/>
    </row>
    <row r="377" spans="15:20" x14ac:dyDescent="0.25">
      <c r="O377" s="1"/>
    </row>
    <row r="378" spans="15:20" x14ac:dyDescent="0.25">
      <c r="O378" s="1"/>
    </row>
    <row r="379" spans="15:20" x14ac:dyDescent="0.25">
      <c r="O379" s="1"/>
    </row>
    <row r="380" spans="15:20" x14ac:dyDescent="0.25">
      <c r="O380" s="1"/>
    </row>
  </sheetData>
  <mergeCells count="4">
    <mergeCell ref="A3:A5"/>
    <mergeCell ref="A6:O6"/>
    <mergeCell ref="A7:B7"/>
    <mergeCell ref="D9:G9"/>
  </mergeCells>
  <dataValidations xWindow="827" yWindow="524" count="12">
    <dataValidation type="list" allowBlank="1" showInputMessage="1" showErrorMessage="1" promptTitle="PACC" prompt="Seleccione el Código de Bienes y Servicios._x000a_" sqref="A11:A156">
      <formula1>$T$11:$T$371</formula1>
    </dataValidation>
    <dataValidation allowBlank="1" showInputMessage="1" showErrorMessage="1" promptTitle="PACC" prompt="La cantidad total resultará de la suma de las cantidades requeridas en cada trimestre. " sqref="H11 H13:H19 H67:H156 H65 H63 H61 H59 H57 H55 H21:H22 H24 H26:H29 H31 H33 H36 H38:H39 H41:H53"/>
    <dataValidation allowBlank="1" showInputMessage="1" showErrorMessage="1" promptTitle="PACC" prompt="Digite la descripción de la compra o contratación." sqref="B11:B156"/>
    <dataValidation allowBlank="1" showInputMessage="1" showErrorMessage="1" promptTitle="PACC" prompt="Digite la unidad de medida._x000a__x000a_" sqref="C11:C156"/>
    <dataValidation allowBlank="1" showInputMessage="1" showErrorMessage="1" promptTitle="PACC" prompt="Digite el precio unitario estimado._x000a_" sqref="H12 H20 H66 H64 H62 H60 H58 H56 G54 I11:I53 I55:I156 H23 H25 H30 H32 H34:H35 H37 H40"/>
    <dataValidation allowBlank="1" showInputMessage="1" showErrorMessage="1" promptTitle="PACC" prompt="Digite las observaciones que considere." sqref="O11:O156"/>
    <dataValidation type="list" allowBlank="1" showInputMessage="1" showErrorMessage="1" promptTitle="PACC" prompt="Seleccione el procedimiento de selección." sqref="L11:L156">
      <formula1>$W$11:$W$17</formula1>
    </dataValidation>
    <dataValidation allowBlank="1" showInputMessage="1" showErrorMessage="1" promptTitle="PACC" prompt="Digite la fuente de financiamiento del procedimiento de referencia." sqref="M11:M28 M30:M156"/>
    <dataValidation allowBlank="1" showInputMessage="1" showErrorMessage="1" promptTitle="PACC" prompt="Digite el valor adquirido." sqref="N11:N20 N30:N156"/>
    <dataValidation allowBlank="1" showInputMessage="1" showErrorMessage="1" promptTitle="PACC" prompt="Este valor se calculará automáticamente, resultado de la multiplicación de la cantidad total por el precio unitario estimado." sqref="J31:K31 N21:N29 J11:J30 J32:J156"/>
    <dataValidation allowBlank="1" showInputMessage="1" showErrorMessage="1" promptTitle="PACC" prompt="Digite la cantidad requerida en este período._x000a_" sqref="D11:G11 D16:G16 D118:G156"/>
    <dataValidation allowBlank="1" showInputMessage="1" showErrorMessage="1" promptTitle="PACC" prompt="Este valor se calculará sumando los costos totales que posean el mismo Código de Catálogo de Bienes y Servicios." sqref="K11:K30 K32:K156"/>
  </dataValidation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0"/>
  <sheetViews>
    <sheetView topLeftCell="C1" zoomScale="70" zoomScaleNormal="70" workbookViewId="0">
      <selection activeCell="K1" sqref="K1:O1048576"/>
    </sheetView>
  </sheetViews>
  <sheetFormatPr baseColWidth="10" defaultColWidth="11.42578125" defaultRowHeight="18" x14ac:dyDescent="0.25"/>
  <cols>
    <col min="1" max="1" width="49.85546875" style="71" customWidth="1"/>
    <col min="2" max="2" width="36" style="71" customWidth="1"/>
    <col min="3" max="3" width="12" style="71" customWidth="1"/>
    <col min="4" max="4" width="12.28515625" style="71" customWidth="1"/>
    <col min="5" max="5" width="8" style="71" customWidth="1"/>
    <col min="6" max="7" width="7.42578125" style="71" customWidth="1"/>
    <col min="8" max="8" width="10.85546875" style="71" customWidth="1"/>
    <col min="9" max="9" width="16.42578125" style="71" customWidth="1"/>
    <col min="10" max="10" width="19.7109375" style="71" customWidth="1"/>
    <col min="11" max="11" width="27.140625" style="71" hidden="1" customWidth="1"/>
    <col min="12" max="12" width="22.85546875" style="71" hidden="1" customWidth="1"/>
    <col min="13" max="13" width="20.7109375" style="71" hidden="1" customWidth="1"/>
    <col min="14" max="14" width="14.5703125" style="71" hidden="1" customWidth="1"/>
    <col min="15" max="15" width="18.28515625" style="71" hidden="1" customWidth="1"/>
    <col min="16" max="16" width="19.42578125" style="71" customWidth="1"/>
    <col min="17" max="17" width="18.85546875" style="71" customWidth="1"/>
    <col min="18" max="18" width="17.140625" style="71" customWidth="1"/>
    <col min="19" max="19" width="21.42578125" style="71" customWidth="1"/>
    <col min="20" max="20" width="64.5703125" style="71" hidden="1" customWidth="1"/>
    <col min="21" max="21" width="20.85546875" style="71" customWidth="1"/>
    <col min="22" max="22" width="0" style="71" hidden="1" customWidth="1"/>
    <col min="23" max="23" width="52.28515625" style="71" hidden="1" customWidth="1"/>
    <col min="24" max="24" width="17.7109375" style="71" customWidth="1"/>
    <col min="25" max="16384" width="11.42578125" style="71"/>
  </cols>
  <sheetData>
    <row r="1" spans="1:23" ht="18.75" thickBot="1" x14ac:dyDescent="0.3"/>
    <row r="2" spans="1:23" ht="31.5" x14ac:dyDescent="0.25">
      <c r="A2" s="9" t="s">
        <v>25</v>
      </c>
      <c r="N2" s="12" t="s">
        <v>2</v>
      </c>
      <c r="O2" s="21">
        <v>41898</v>
      </c>
    </row>
    <row r="3" spans="1:23" ht="31.5" x14ac:dyDescent="0.25">
      <c r="A3" s="116"/>
      <c r="N3" s="13" t="s">
        <v>3</v>
      </c>
      <c r="O3" s="22"/>
    </row>
    <row r="4" spans="1:23" ht="20.25" x14ac:dyDescent="0.3">
      <c r="A4" s="116"/>
      <c r="B4" s="72"/>
      <c r="C4" s="72"/>
      <c r="D4" s="72"/>
      <c r="E4" s="72"/>
      <c r="F4" s="72"/>
      <c r="G4" s="72"/>
      <c r="H4" s="72"/>
      <c r="I4" s="72"/>
      <c r="J4" s="72"/>
      <c r="K4" s="72"/>
      <c r="N4" s="13" t="s">
        <v>4</v>
      </c>
      <c r="O4" s="14">
        <v>1</v>
      </c>
    </row>
    <row r="5" spans="1:23" ht="17.25" customHeight="1" thickBot="1" x14ac:dyDescent="0.3">
      <c r="A5" s="116"/>
      <c r="B5" s="10"/>
      <c r="C5" s="10"/>
      <c r="D5" s="10"/>
      <c r="E5" s="10"/>
      <c r="F5" s="10"/>
      <c r="G5" s="10"/>
      <c r="H5" s="10"/>
      <c r="I5" s="10"/>
      <c r="J5" s="10"/>
      <c r="K5" s="10"/>
      <c r="N5" s="15" t="s">
        <v>12</v>
      </c>
      <c r="O5" s="16">
        <v>10</v>
      </c>
    </row>
    <row r="6" spans="1:23" ht="29.25" customHeight="1" x14ac:dyDescent="0.3">
      <c r="A6" s="117" t="s">
        <v>628</v>
      </c>
      <c r="B6" s="117"/>
      <c r="C6" s="117"/>
      <c r="D6" s="117"/>
      <c r="E6" s="117"/>
      <c r="F6" s="117"/>
      <c r="G6" s="117"/>
      <c r="H6" s="117"/>
      <c r="I6" s="117"/>
      <c r="J6" s="117"/>
      <c r="K6" s="117"/>
      <c r="L6" s="117"/>
      <c r="M6" s="117"/>
      <c r="N6" s="117"/>
      <c r="O6" s="117"/>
    </row>
    <row r="7" spans="1:23" x14ac:dyDescent="0.25">
      <c r="A7" s="118" t="s">
        <v>649</v>
      </c>
      <c r="B7" s="118"/>
      <c r="C7" s="10"/>
      <c r="D7" s="10"/>
      <c r="E7" s="10"/>
      <c r="F7" s="10"/>
      <c r="G7" s="10"/>
      <c r="H7" s="10"/>
      <c r="I7" s="10"/>
      <c r="J7" s="10"/>
      <c r="K7" s="10"/>
    </row>
    <row r="8" spans="1:23" ht="18.75" thickBot="1" x14ac:dyDescent="0.3"/>
    <row r="9" spans="1:23" ht="23.25" customHeight="1" x14ac:dyDescent="0.25">
      <c r="C9" s="2"/>
      <c r="D9" s="119" t="s">
        <v>15</v>
      </c>
      <c r="E9" s="120"/>
      <c r="F9" s="120"/>
      <c r="G9" s="121"/>
      <c r="H9" s="2"/>
      <c r="I9" s="2"/>
      <c r="J9" s="2"/>
      <c r="K9" s="2"/>
    </row>
    <row r="10" spans="1:23" ht="165.75" customHeight="1" x14ac:dyDescent="0.25">
      <c r="A10" s="17" t="s">
        <v>11</v>
      </c>
      <c r="B10" s="18" t="s">
        <v>370</v>
      </c>
      <c r="C10" s="18" t="s">
        <v>0</v>
      </c>
      <c r="D10" s="19" t="s">
        <v>7</v>
      </c>
      <c r="E10" s="19" t="s">
        <v>8</v>
      </c>
      <c r="F10" s="19" t="s">
        <v>9</v>
      </c>
      <c r="G10" s="19" t="s">
        <v>10</v>
      </c>
      <c r="H10" s="18" t="s">
        <v>5</v>
      </c>
      <c r="I10" s="18" t="s">
        <v>16</v>
      </c>
      <c r="J10" s="18" t="s">
        <v>371</v>
      </c>
      <c r="K10" s="18" t="s">
        <v>369</v>
      </c>
      <c r="L10" s="18" t="s">
        <v>19</v>
      </c>
      <c r="M10" s="18" t="s">
        <v>6</v>
      </c>
      <c r="N10" s="18" t="s">
        <v>1</v>
      </c>
      <c r="O10" s="20" t="s">
        <v>13</v>
      </c>
      <c r="Q10" s="5"/>
      <c r="R10" s="5"/>
      <c r="S10" s="5"/>
      <c r="T10" s="5"/>
      <c r="U10" s="5"/>
    </row>
    <row r="11" spans="1:23" s="40" customFormat="1" x14ac:dyDescent="0.25">
      <c r="A11" s="38" t="s">
        <v>57</v>
      </c>
      <c r="B11" s="38" t="s">
        <v>374</v>
      </c>
      <c r="C11" s="38" t="s">
        <v>375</v>
      </c>
      <c r="D11" s="107">
        <v>4440</v>
      </c>
      <c r="E11" s="107">
        <v>4440</v>
      </c>
      <c r="F11" s="107">
        <v>4440</v>
      </c>
      <c r="G11" s="107">
        <v>4440</v>
      </c>
      <c r="H11" s="57">
        <f>SUM(Tabla139[[#This Row],[PRIMER TRIMESTRE]:[CUARTO TRIMESTRE]])</f>
        <v>17760</v>
      </c>
      <c r="I11" s="39">
        <v>250</v>
      </c>
      <c r="J11" s="39">
        <f t="shared" ref="J11:J42" si="0">H11*I11</f>
        <v>4440000</v>
      </c>
      <c r="K11" s="39">
        <v>5456400</v>
      </c>
      <c r="L11" s="38" t="s">
        <v>20</v>
      </c>
      <c r="M11" s="38" t="s">
        <v>670</v>
      </c>
      <c r="N11" s="39"/>
      <c r="O11" s="38"/>
      <c r="T11" s="4" t="s">
        <v>26</v>
      </c>
      <c r="W11" s="41" t="s">
        <v>23</v>
      </c>
    </row>
    <row r="12" spans="1:23" x14ac:dyDescent="0.25">
      <c r="A12" s="6" t="s">
        <v>59</v>
      </c>
      <c r="B12" s="6" t="s">
        <v>376</v>
      </c>
      <c r="C12" s="6" t="s">
        <v>373</v>
      </c>
      <c r="D12" s="109">
        <v>15</v>
      </c>
      <c r="E12" s="109">
        <v>15</v>
      </c>
      <c r="F12" s="109">
        <v>15</v>
      </c>
      <c r="G12" s="109">
        <v>15</v>
      </c>
      <c r="H12" s="57">
        <f>SUM(Tabla139[[#This Row],[PRIMER TRIMESTRE]:[CUARTO TRIMESTRE]])</f>
        <v>60</v>
      </c>
      <c r="I12" s="8">
        <v>2814</v>
      </c>
      <c r="J12" s="39">
        <f t="shared" si="0"/>
        <v>168840</v>
      </c>
      <c r="K12" s="8"/>
      <c r="L12" s="6"/>
      <c r="M12" s="6"/>
      <c r="N12" s="8"/>
      <c r="O12" s="6"/>
      <c r="T12" s="4" t="s">
        <v>27</v>
      </c>
      <c r="W12" s="11" t="s">
        <v>24</v>
      </c>
    </row>
    <row r="13" spans="1:23" x14ac:dyDescent="0.25">
      <c r="A13" s="6" t="s">
        <v>377</v>
      </c>
      <c r="B13" s="6" t="s">
        <v>378</v>
      </c>
      <c r="C13" s="6" t="s">
        <v>379</v>
      </c>
      <c r="D13" s="109">
        <v>12</v>
      </c>
      <c r="E13" s="109">
        <v>0</v>
      </c>
      <c r="F13" s="109">
        <v>12</v>
      </c>
      <c r="G13" s="109">
        <v>0</v>
      </c>
      <c r="H13" s="57">
        <f>SUM(Tabla139[[#This Row],[PRIMER TRIMESTRE]:[CUARTO TRIMESTRE]])</f>
        <v>24</v>
      </c>
      <c r="I13" s="8">
        <v>2490</v>
      </c>
      <c r="J13" s="39">
        <f t="shared" si="0"/>
        <v>59760</v>
      </c>
      <c r="K13" s="8"/>
      <c r="L13" s="6"/>
      <c r="M13" s="6"/>
      <c r="N13" s="8"/>
      <c r="O13" s="6"/>
      <c r="T13" s="4" t="s">
        <v>28</v>
      </c>
      <c r="W13" s="11" t="s">
        <v>22</v>
      </c>
    </row>
    <row r="14" spans="1:23" x14ac:dyDescent="0.25">
      <c r="A14" s="29" t="s">
        <v>88</v>
      </c>
      <c r="B14" s="29" t="s">
        <v>380</v>
      </c>
      <c r="C14" s="29" t="s">
        <v>379</v>
      </c>
      <c r="D14" s="109">
        <v>1</v>
      </c>
      <c r="E14" s="109">
        <v>1</v>
      </c>
      <c r="F14" s="109">
        <v>1</v>
      </c>
      <c r="G14" s="109">
        <v>1</v>
      </c>
      <c r="H14" s="57">
        <f>SUM(Tabla139[[#This Row],[PRIMER TRIMESTRE]:[CUARTO TRIMESTRE]])</f>
        <v>4</v>
      </c>
      <c r="I14" s="30">
        <v>2500000</v>
      </c>
      <c r="J14" s="39">
        <f t="shared" si="0"/>
        <v>10000000</v>
      </c>
      <c r="K14" s="30">
        <f t="shared" ref="K14:K19" si="1">J14</f>
        <v>10000000</v>
      </c>
      <c r="L14" s="29" t="s">
        <v>20</v>
      </c>
      <c r="M14" s="29" t="s">
        <v>670</v>
      </c>
      <c r="N14" s="8"/>
      <c r="O14" s="6"/>
      <c r="T14" s="4" t="s">
        <v>29</v>
      </c>
      <c r="W14" s="11" t="s">
        <v>21</v>
      </c>
    </row>
    <row r="15" spans="1:23" x14ac:dyDescent="0.25">
      <c r="A15" s="6" t="s">
        <v>99</v>
      </c>
      <c r="B15" s="6" t="s">
        <v>381</v>
      </c>
      <c r="C15" s="6" t="s">
        <v>379</v>
      </c>
      <c r="D15" s="109">
        <v>4</v>
      </c>
      <c r="E15" s="109">
        <v>0</v>
      </c>
      <c r="F15" s="109">
        <v>4</v>
      </c>
      <c r="G15" s="109">
        <v>0</v>
      </c>
      <c r="H15" s="57">
        <f>SUM(Tabla139[[#This Row],[PRIMER TRIMESTRE]:[CUARTO TRIMESTRE]])</f>
        <v>8</v>
      </c>
      <c r="I15" s="8">
        <v>5174</v>
      </c>
      <c r="J15" s="39">
        <f t="shared" si="0"/>
        <v>41392</v>
      </c>
      <c r="K15" s="8">
        <f t="shared" si="1"/>
        <v>41392</v>
      </c>
      <c r="L15" s="6" t="s">
        <v>17</v>
      </c>
      <c r="M15" s="6" t="s">
        <v>670</v>
      </c>
      <c r="N15" s="8"/>
      <c r="O15" s="6"/>
      <c r="T15" s="4" t="s">
        <v>30</v>
      </c>
      <c r="W15" s="11" t="s">
        <v>20</v>
      </c>
    </row>
    <row r="16" spans="1:23" x14ac:dyDescent="0.25">
      <c r="A16" s="6" t="s">
        <v>101</v>
      </c>
      <c r="B16" s="6" t="s">
        <v>382</v>
      </c>
      <c r="C16" s="6" t="s">
        <v>383</v>
      </c>
      <c r="D16" s="109">
        <v>3</v>
      </c>
      <c r="E16" s="109">
        <v>3</v>
      </c>
      <c r="F16" s="109">
        <v>3</v>
      </c>
      <c r="G16" s="109">
        <v>3</v>
      </c>
      <c r="H16" s="57">
        <f>SUM(Tabla139[[#This Row],[PRIMER TRIMESTRE]:[CUARTO TRIMESTRE]])</f>
        <v>12</v>
      </c>
      <c r="I16" s="8">
        <v>230000</v>
      </c>
      <c r="J16" s="39">
        <f t="shared" si="0"/>
        <v>2760000</v>
      </c>
      <c r="K16" s="8">
        <f t="shared" si="1"/>
        <v>2760000</v>
      </c>
      <c r="L16" s="6" t="s">
        <v>20</v>
      </c>
      <c r="M16" s="6" t="s">
        <v>670</v>
      </c>
      <c r="N16" s="8"/>
      <c r="O16" s="6"/>
      <c r="T16" s="4" t="s">
        <v>31</v>
      </c>
      <c r="W16" s="11" t="s">
        <v>17</v>
      </c>
    </row>
    <row r="17" spans="1:23" x14ac:dyDescent="0.25">
      <c r="A17" s="31" t="s">
        <v>105</v>
      </c>
      <c r="B17" s="31" t="s">
        <v>384</v>
      </c>
      <c r="C17" s="31" t="s">
        <v>373</v>
      </c>
      <c r="D17" s="109">
        <v>16</v>
      </c>
      <c r="E17" s="109">
        <v>0</v>
      </c>
      <c r="F17" s="109">
        <v>16</v>
      </c>
      <c r="G17" s="109">
        <v>0</v>
      </c>
      <c r="H17" s="57">
        <f>SUM(Tabla139[[#This Row],[PRIMER TRIMESTRE]:[CUARTO TRIMESTRE]])</f>
        <v>32</v>
      </c>
      <c r="I17" s="32">
        <v>8500</v>
      </c>
      <c r="J17" s="39">
        <f t="shared" si="0"/>
        <v>272000</v>
      </c>
      <c r="K17" s="32">
        <f t="shared" si="1"/>
        <v>272000</v>
      </c>
      <c r="L17" s="31" t="s">
        <v>20</v>
      </c>
      <c r="M17" s="31" t="s">
        <v>670</v>
      </c>
      <c r="N17" s="32"/>
      <c r="O17" s="31"/>
      <c r="T17" s="4" t="s">
        <v>32</v>
      </c>
      <c r="W17" s="11" t="s">
        <v>18</v>
      </c>
    </row>
    <row r="18" spans="1:23" x14ac:dyDescent="0.25">
      <c r="A18" s="29" t="s">
        <v>110</v>
      </c>
      <c r="B18" s="29" t="s">
        <v>627</v>
      </c>
      <c r="C18" s="29" t="s">
        <v>379</v>
      </c>
      <c r="D18" s="109">
        <v>2</v>
      </c>
      <c r="E18" s="109">
        <v>2</v>
      </c>
      <c r="F18" s="109">
        <v>2</v>
      </c>
      <c r="G18" s="109">
        <v>2</v>
      </c>
      <c r="H18" s="57">
        <f>SUM(Tabla139[[#This Row],[PRIMER TRIMESTRE]:[CUARTO TRIMESTRE]])</f>
        <v>8</v>
      </c>
      <c r="I18" s="30">
        <v>2742750</v>
      </c>
      <c r="J18" s="39">
        <f t="shared" si="0"/>
        <v>21942000</v>
      </c>
      <c r="K18" s="30">
        <f t="shared" si="1"/>
        <v>21942000</v>
      </c>
      <c r="L18" s="29" t="s">
        <v>20</v>
      </c>
      <c r="M18" s="29" t="s">
        <v>670</v>
      </c>
      <c r="N18" s="30"/>
      <c r="O18" s="29"/>
      <c r="T18" s="4" t="s">
        <v>33</v>
      </c>
      <c r="W18" s="11"/>
    </row>
    <row r="19" spans="1:23" x14ac:dyDescent="0.25">
      <c r="A19" s="31" t="s">
        <v>154</v>
      </c>
      <c r="B19" s="31" t="s">
        <v>385</v>
      </c>
      <c r="C19" s="31" t="s">
        <v>379</v>
      </c>
      <c r="D19" s="109">
        <v>120</v>
      </c>
      <c r="E19" s="109">
        <v>120</v>
      </c>
      <c r="F19" s="109">
        <v>120</v>
      </c>
      <c r="G19" s="109">
        <v>120</v>
      </c>
      <c r="H19" s="57">
        <f>SUM(Tabla139[[#This Row],[PRIMER TRIMESTRE]:[CUARTO TRIMESTRE]])</f>
        <v>480</v>
      </c>
      <c r="I19" s="32">
        <v>5560</v>
      </c>
      <c r="J19" s="39">
        <f t="shared" si="0"/>
        <v>2668800</v>
      </c>
      <c r="K19" s="32">
        <f t="shared" si="1"/>
        <v>2668800</v>
      </c>
      <c r="L19" s="31" t="s">
        <v>20</v>
      </c>
      <c r="M19" s="31" t="s">
        <v>670</v>
      </c>
      <c r="N19" s="32"/>
      <c r="O19" s="6"/>
      <c r="T19" s="4" t="s">
        <v>34</v>
      </c>
      <c r="W19" s="11"/>
    </row>
    <row r="20" spans="1:23" x14ac:dyDescent="0.25">
      <c r="A20" s="29" t="s">
        <v>177</v>
      </c>
      <c r="B20" s="29" t="s">
        <v>619</v>
      </c>
      <c r="C20" s="29" t="s">
        <v>379</v>
      </c>
      <c r="D20" s="109">
        <v>4</v>
      </c>
      <c r="E20" s="109">
        <v>4</v>
      </c>
      <c r="F20" s="109">
        <v>4</v>
      </c>
      <c r="G20" s="109">
        <v>4</v>
      </c>
      <c r="H20" s="57">
        <f>SUM(Tabla139[[#This Row],[PRIMER TRIMESTRE]:[CUARTO TRIMESTRE]])</f>
        <v>16</v>
      </c>
      <c r="I20" s="30">
        <v>53324</v>
      </c>
      <c r="J20" s="39">
        <f t="shared" si="0"/>
        <v>853184</v>
      </c>
      <c r="K20" s="30">
        <f>SUM(J20:J28)</f>
        <v>5283880</v>
      </c>
      <c r="L20" s="29" t="s">
        <v>20</v>
      </c>
      <c r="M20" s="29" t="s">
        <v>670</v>
      </c>
      <c r="N20" s="8"/>
      <c r="O20" s="6"/>
      <c r="T20" s="4"/>
      <c r="W20" s="11"/>
    </row>
    <row r="21" spans="1:23" x14ac:dyDescent="0.25">
      <c r="A21" s="31" t="s">
        <v>386</v>
      </c>
      <c r="B21" s="31" t="s">
        <v>387</v>
      </c>
      <c r="C21" s="31" t="s">
        <v>379</v>
      </c>
      <c r="D21" s="109">
        <v>5</v>
      </c>
      <c r="E21" s="109">
        <v>5</v>
      </c>
      <c r="F21" s="109">
        <v>5</v>
      </c>
      <c r="G21" s="109">
        <v>5</v>
      </c>
      <c r="H21" s="57">
        <f>SUM(Tabla139[[#This Row],[PRIMER TRIMESTRE]:[CUARTO TRIMESTRE]])</f>
        <v>20</v>
      </c>
      <c r="I21" s="32">
        <v>5074</v>
      </c>
      <c r="J21" s="39">
        <f t="shared" si="0"/>
        <v>101480</v>
      </c>
      <c r="K21" s="32"/>
      <c r="L21" s="31"/>
      <c r="M21" s="31"/>
      <c r="N21" s="30"/>
      <c r="O21" s="6"/>
      <c r="T21" s="4"/>
      <c r="W21" s="11"/>
    </row>
    <row r="22" spans="1:23" x14ac:dyDescent="0.25">
      <c r="A22" s="29" t="s">
        <v>388</v>
      </c>
      <c r="B22" s="29" t="s">
        <v>389</v>
      </c>
      <c r="C22" s="29" t="s">
        <v>379</v>
      </c>
      <c r="D22" s="109">
        <v>2</v>
      </c>
      <c r="E22" s="109">
        <v>2</v>
      </c>
      <c r="F22" s="109">
        <v>2</v>
      </c>
      <c r="G22" s="109">
        <v>2</v>
      </c>
      <c r="H22" s="57">
        <f>SUM(Tabla139[[#This Row],[PRIMER TRIMESTRE]:[CUARTO TRIMESTRE]])</f>
        <v>8</v>
      </c>
      <c r="I22" s="30">
        <v>14500</v>
      </c>
      <c r="J22" s="39">
        <f t="shared" si="0"/>
        <v>116000</v>
      </c>
      <c r="K22" s="30"/>
      <c r="L22" s="29"/>
      <c r="M22" s="29"/>
      <c r="N22" s="32"/>
      <c r="O22" s="6"/>
      <c r="T22" s="4" t="s">
        <v>35</v>
      </c>
      <c r="W22" s="11"/>
    </row>
    <row r="23" spans="1:23" x14ac:dyDescent="0.25">
      <c r="A23" s="31" t="s">
        <v>390</v>
      </c>
      <c r="B23" s="31" t="s">
        <v>391</v>
      </c>
      <c r="C23" s="31" t="s">
        <v>379</v>
      </c>
      <c r="D23" s="109">
        <v>0</v>
      </c>
      <c r="E23" s="109">
        <v>0</v>
      </c>
      <c r="F23" s="109">
        <v>0</v>
      </c>
      <c r="G23" s="109">
        <v>0</v>
      </c>
      <c r="H23" s="57">
        <f>SUM(Tabla139[[#This Row],[PRIMER TRIMESTRE]:[CUARTO TRIMESTRE]])</f>
        <v>0</v>
      </c>
      <c r="I23" s="32">
        <v>2857.1</v>
      </c>
      <c r="J23" s="39">
        <f t="shared" si="0"/>
        <v>0</v>
      </c>
      <c r="K23" s="32"/>
      <c r="L23" s="31"/>
      <c r="M23" s="31"/>
      <c r="N23" s="30"/>
      <c r="O23" s="6"/>
      <c r="T23" s="4" t="s">
        <v>36</v>
      </c>
      <c r="W23" s="11"/>
    </row>
    <row r="24" spans="1:23" x14ac:dyDescent="0.25">
      <c r="A24" s="29" t="s">
        <v>392</v>
      </c>
      <c r="B24" s="29" t="s">
        <v>393</v>
      </c>
      <c r="C24" s="29" t="s">
        <v>379</v>
      </c>
      <c r="D24" s="109">
        <v>1</v>
      </c>
      <c r="E24" s="109">
        <v>1</v>
      </c>
      <c r="F24" s="109">
        <v>1</v>
      </c>
      <c r="G24" s="109">
        <v>1</v>
      </c>
      <c r="H24" s="57">
        <f>SUM(Tabla139[[#This Row],[PRIMER TRIMESTRE]:[CUARTO TRIMESTRE]])</f>
        <v>4</v>
      </c>
      <c r="I24" s="30">
        <v>965518</v>
      </c>
      <c r="J24" s="39">
        <f t="shared" si="0"/>
        <v>3862072</v>
      </c>
      <c r="K24" s="30"/>
      <c r="L24" s="29"/>
      <c r="M24" s="29"/>
      <c r="N24" s="32"/>
      <c r="O24" s="29"/>
      <c r="T24" s="4" t="s">
        <v>37</v>
      </c>
      <c r="W24" s="11"/>
    </row>
    <row r="25" spans="1:23" x14ac:dyDescent="0.25">
      <c r="A25" s="31" t="s">
        <v>394</v>
      </c>
      <c r="B25" s="31" t="s">
        <v>395</v>
      </c>
      <c r="C25" s="31" t="s">
        <v>379</v>
      </c>
      <c r="D25" s="109">
        <v>0</v>
      </c>
      <c r="E25" s="109">
        <v>0</v>
      </c>
      <c r="F25" s="109">
        <v>0</v>
      </c>
      <c r="G25" s="109">
        <v>0</v>
      </c>
      <c r="H25" s="57">
        <f>SUM(Tabla139[[#This Row],[PRIMER TRIMESTRE]:[CUARTO TRIMESTRE]])</f>
        <v>0</v>
      </c>
      <c r="I25" s="32">
        <v>200</v>
      </c>
      <c r="J25" s="39">
        <f t="shared" si="0"/>
        <v>0</v>
      </c>
      <c r="K25" s="32"/>
      <c r="L25" s="31"/>
      <c r="M25" s="31"/>
      <c r="N25" s="30"/>
      <c r="O25" s="6"/>
      <c r="T25" s="4" t="s">
        <v>38</v>
      </c>
      <c r="W25" s="11"/>
    </row>
    <row r="26" spans="1:23" x14ac:dyDescent="0.25">
      <c r="A26" s="29" t="s">
        <v>396</v>
      </c>
      <c r="B26" s="29" t="s">
        <v>397</v>
      </c>
      <c r="C26" s="29" t="s">
        <v>379</v>
      </c>
      <c r="D26" s="109">
        <v>3</v>
      </c>
      <c r="E26" s="109">
        <v>3</v>
      </c>
      <c r="F26" s="109">
        <v>3</v>
      </c>
      <c r="G26" s="109">
        <v>3</v>
      </c>
      <c r="H26" s="57">
        <f>SUM(Tabla139[[#This Row],[PRIMER TRIMESTRE]:[CUARTO TRIMESTRE]])</f>
        <v>12</v>
      </c>
      <c r="I26" s="30">
        <v>29137</v>
      </c>
      <c r="J26" s="39">
        <f t="shared" si="0"/>
        <v>349644</v>
      </c>
      <c r="K26" s="30"/>
      <c r="L26" s="29"/>
      <c r="M26" s="29"/>
      <c r="N26" s="32"/>
      <c r="O26" s="29"/>
      <c r="T26" s="4" t="s">
        <v>39</v>
      </c>
      <c r="W26" s="11"/>
    </row>
    <row r="27" spans="1:23" x14ac:dyDescent="0.25">
      <c r="A27" s="31" t="s">
        <v>398</v>
      </c>
      <c r="B27" s="31" t="s">
        <v>399</v>
      </c>
      <c r="C27" s="31" t="s">
        <v>379</v>
      </c>
      <c r="D27" s="109">
        <v>0</v>
      </c>
      <c r="E27" s="109">
        <v>5</v>
      </c>
      <c r="F27" s="109">
        <v>0</v>
      </c>
      <c r="G27" s="109">
        <v>5</v>
      </c>
      <c r="H27" s="57">
        <f>SUM(Tabla139[[#This Row],[PRIMER TRIMESTRE]:[CUARTO TRIMESTRE]])</f>
        <v>10</v>
      </c>
      <c r="I27" s="32">
        <v>150</v>
      </c>
      <c r="J27" s="39">
        <f t="shared" si="0"/>
        <v>1500</v>
      </c>
      <c r="K27" s="32"/>
      <c r="L27" s="31"/>
      <c r="M27" s="31"/>
      <c r="N27" s="30"/>
      <c r="O27" s="6"/>
      <c r="T27" s="4" t="s">
        <v>40</v>
      </c>
      <c r="W27" s="11"/>
    </row>
    <row r="28" spans="1:23" x14ac:dyDescent="0.25">
      <c r="A28" s="29" t="s">
        <v>400</v>
      </c>
      <c r="B28" s="29" t="s">
        <v>401</v>
      </c>
      <c r="C28" s="29" t="s">
        <v>379</v>
      </c>
      <c r="D28" s="109">
        <v>0</v>
      </c>
      <c r="E28" s="109">
        <v>0</v>
      </c>
      <c r="F28" s="109">
        <v>0</v>
      </c>
      <c r="G28" s="109">
        <v>0</v>
      </c>
      <c r="H28" s="57">
        <f>SUM(Tabla139[[#This Row],[PRIMER TRIMESTRE]:[CUARTO TRIMESTRE]])</f>
        <v>0</v>
      </c>
      <c r="I28" s="30">
        <v>5000</v>
      </c>
      <c r="J28" s="39">
        <f t="shared" si="0"/>
        <v>0</v>
      </c>
      <c r="K28" s="30"/>
      <c r="L28" s="29"/>
      <c r="M28" s="29"/>
      <c r="N28" s="32"/>
      <c r="O28" s="6"/>
      <c r="T28" s="4" t="s">
        <v>41</v>
      </c>
      <c r="W28" s="11"/>
    </row>
    <row r="29" spans="1:23" x14ac:dyDescent="0.25">
      <c r="A29" s="31" t="s">
        <v>180</v>
      </c>
      <c r="B29" s="31" t="s">
        <v>402</v>
      </c>
      <c r="C29" s="31" t="s">
        <v>379</v>
      </c>
      <c r="D29" s="109">
        <v>3</v>
      </c>
      <c r="E29" s="109">
        <v>3</v>
      </c>
      <c r="F29" s="109">
        <v>3</v>
      </c>
      <c r="G29" s="109">
        <v>3</v>
      </c>
      <c r="H29" s="57">
        <f>SUM(Tabla139[[#This Row],[PRIMER TRIMESTRE]:[CUARTO TRIMESTRE]])</f>
        <v>12</v>
      </c>
      <c r="I29" s="32">
        <v>179311.7</v>
      </c>
      <c r="J29" s="39">
        <f t="shared" si="0"/>
        <v>2151740.4000000004</v>
      </c>
      <c r="K29" s="32">
        <v>8969592.3900000006</v>
      </c>
      <c r="L29" s="31" t="s">
        <v>20</v>
      </c>
      <c r="M29" s="11" t="s">
        <v>670</v>
      </c>
      <c r="N29" s="30"/>
      <c r="O29" s="6"/>
      <c r="T29" s="4" t="s">
        <v>42</v>
      </c>
      <c r="W29" s="11"/>
    </row>
    <row r="30" spans="1:23" x14ac:dyDescent="0.25">
      <c r="A30" s="31" t="s">
        <v>403</v>
      </c>
      <c r="B30" s="29" t="s">
        <v>613</v>
      </c>
      <c r="C30" s="29" t="s">
        <v>510</v>
      </c>
      <c r="D30" s="109">
        <v>10</v>
      </c>
      <c r="E30" s="109">
        <v>10</v>
      </c>
      <c r="F30" s="109">
        <v>10</v>
      </c>
      <c r="G30" s="109">
        <v>10</v>
      </c>
      <c r="H30" s="57">
        <f>SUM(Tabla139[[#This Row],[PRIMER TRIMESTRE]:[CUARTO TRIMESTRE]])</f>
        <v>40</v>
      </c>
      <c r="I30" s="30">
        <v>162</v>
      </c>
      <c r="J30" s="39">
        <f t="shared" si="0"/>
        <v>6480</v>
      </c>
      <c r="K30" s="30"/>
      <c r="L30" s="29"/>
      <c r="M30" s="31"/>
      <c r="N30" s="30"/>
      <c r="O30" s="29"/>
      <c r="T30" s="4" t="s">
        <v>43</v>
      </c>
      <c r="W30" s="11"/>
    </row>
    <row r="31" spans="1:23" x14ac:dyDescent="0.25">
      <c r="A31" s="31" t="s">
        <v>403</v>
      </c>
      <c r="B31" s="31" t="s">
        <v>404</v>
      </c>
      <c r="C31" s="31" t="s">
        <v>379</v>
      </c>
      <c r="D31" s="109">
        <v>4</v>
      </c>
      <c r="E31" s="109">
        <v>4</v>
      </c>
      <c r="F31" s="109">
        <v>4</v>
      </c>
      <c r="G31" s="109">
        <v>4</v>
      </c>
      <c r="H31" s="57">
        <f>SUM(Tabla139[[#This Row],[PRIMER TRIMESTRE]:[CUARTO TRIMESTRE]])</f>
        <v>16</v>
      </c>
      <c r="I31" s="32">
        <v>12500</v>
      </c>
      <c r="J31" s="39">
        <f t="shared" si="0"/>
        <v>200000</v>
      </c>
      <c r="K31" s="32"/>
      <c r="L31" s="31"/>
      <c r="M31" s="31"/>
      <c r="N31" s="32"/>
      <c r="O31" s="31"/>
      <c r="T31" s="4" t="s">
        <v>44</v>
      </c>
      <c r="W31" s="11"/>
    </row>
    <row r="32" spans="1:23" x14ac:dyDescent="0.25">
      <c r="A32" s="31" t="s">
        <v>405</v>
      </c>
      <c r="B32" s="29" t="s">
        <v>610</v>
      </c>
      <c r="C32" s="29" t="s">
        <v>373</v>
      </c>
      <c r="D32" s="109">
        <v>4</v>
      </c>
      <c r="E32" s="109">
        <v>4</v>
      </c>
      <c r="F32" s="109">
        <v>4</v>
      </c>
      <c r="G32" s="109">
        <v>4</v>
      </c>
      <c r="H32" s="57">
        <f>SUM(Tabla139[[#This Row],[PRIMER TRIMESTRE]:[CUARTO TRIMESTRE]])</f>
        <v>16</v>
      </c>
      <c r="I32" s="30">
        <v>8500</v>
      </c>
      <c r="J32" s="39">
        <f t="shared" si="0"/>
        <v>136000</v>
      </c>
      <c r="K32" s="30"/>
      <c r="L32" s="29"/>
      <c r="M32" s="29"/>
      <c r="N32" s="30"/>
      <c r="O32" s="29"/>
      <c r="T32" s="4" t="s">
        <v>45</v>
      </c>
      <c r="W32" s="11"/>
    </row>
    <row r="33" spans="1:23" x14ac:dyDescent="0.25">
      <c r="A33" s="31" t="s">
        <v>407</v>
      </c>
      <c r="B33" s="31" t="s">
        <v>406</v>
      </c>
      <c r="C33" s="31" t="s">
        <v>379</v>
      </c>
      <c r="D33" s="109">
        <v>15</v>
      </c>
      <c r="E33" s="109">
        <v>0</v>
      </c>
      <c r="F33" s="109">
        <v>15</v>
      </c>
      <c r="G33" s="109">
        <v>0</v>
      </c>
      <c r="H33" s="57">
        <f>SUM(Tabla139[[#This Row],[PRIMER TRIMESTRE]:[CUARTO TRIMESTRE]])</f>
        <v>30</v>
      </c>
      <c r="I33" s="32">
        <v>9350</v>
      </c>
      <c r="J33" s="39">
        <f t="shared" si="0"/>
        <v>280500</v>
      </c>
      <c r="K33" s="32"/>
      <c r="L33" s="31"/>
      <c r="M33" s="31"/>
      <c r="N33" s="8"/>
      <c r="O33" s="6"/>
      <c r="T33" s="4" t="s">
        <v>46</v>
      </c>
      <c r="W33" s="11"/>
    </row>
    <row r="34" spans="1:23" x14ac:dyDescent="0.25">
      <c r="A34" s="31" t="s">
        <v>408</v>
      </c>
      <c r="B34" s="6" t="s">
        <v>607</v>
      </c>
      <c r="C34" s="6" t="s">
        <v>373</v>
      </c>
      <c r="D34" s="109">
        <v>10</v>
      </c>
      <c r="E34" s="109">
        <v>10</v>
      </c>
      <c r="F34" s="109">
        <v>10</v>
      </c>
      <c r="G34" s="109">
        <v>10</v>
      </c>
      <c r="H34" s="57">
        <f>SUM(Tabla139[[#This Row],[PRIMER TRIMESTRE]:[CUARTO TRIMESTRE]])</f>
        <v>40</v>
      </c>
      <c r="I34" s="8">
        <v>400</v>
      </c>
      <c r="J34" s="39">
        <f t="shared" si="0"/>
        <v>16000</v>
      </c>
      <c r="K34" s="8"/>
      <c r="L34" s="6"/>
      <c r="M34" s="6"/>
      <c r="N34" s="8"/>
      <c r="O34" s="6"/>
      <c r="T34" s="4" t="s">
        <v>47</v>
      </c>
      <c r="W34" s="11"/>
    </row>
    <row r="35" spans="1:23" x14ac:dyDescent="0.25">
      <c r="A35" s="31" t="s">
        <v>410</v>
      </c>
      <c r="B35" s="6" t="s">
        <v>614</v>
      </c>
      <c r="C35" s="6" t="s">
        <v>373</v>
      </c>
      <c r="D35" s="109">
        <v>1</v>
      </c>
      <c r="E35" s="109">
        <v>1</v>
      </c>
      <c r="F35" s="109">
        <v>1</v>
      </c>
      <c r="G35" s="109">
        <v>1</v>
      </c>
      <c r="H35" s="57">
        <f>SUM(Tabla139[[#This Row],[PRIMER TRIMESTRE]:[CUARTO TRIMESTRE]])</f>
        <v>4</v>
      </c>
      <c r="I35" s="8">
        <v>1500</v>
      </c>
      <c r="J35" s="39">
        <f t="shared" si="0"/>
        <v>6000</v>
      </c>
      <c r="K35" s="8"/>
      <c r="L35" s="6"/>
      <c r="M35" s="6"/>
      <c r="N35" s="8"/>
      <c r="O35" s="6"/>
      <c r="T35" s="4" t="s">
        <v>48</v>
      </c>
      <c r="W35" s="11"/>
    </row>
    <row r="36" spans="1:23" x14ac:dyDescent="0.25">
      <c r="A36" s="31" t="s">
        <v>412</v>
      </c>
      <c r="B36" s="29" t="s">
        <v>615</v>
      </c>
      <c r="C36" s="29" t="s">
        <v>379</v>
      </c>
      <c r="D36" s="109">
        <v>10</v>
      </c>
      <c r="E36" s="109">
        <v>10</v>
      </c>
      <c r="F36" s="109">
        <v>10</v>
      </c>
      <c r="G36" s="109">
        <v>10</v>
      </c>
      <c r="H36" s="57">
        <f>SUM(Tabla139[[#This Row],[PRIMER TRIMESTRE]:[CUARTO TRIMESTRE]])</f>
        <v>40</v>
      </c>
      <c r="I36" s="30">
        <v>5800</v>
      </c>
      <c r="J36" s="39">
        <f t="shared" si="0"/>
        <v>232000</v>
      </c>
      <c r="K36" s="30"/>
      <c r="L36" s="29"/>
      <c r="M36" s="29"/>
      <c r="N36" s="30"/>
      <c r="O36" s="29"/>
      <c r="T36" s="4" t="s">
        <v>49</v>
      </c>
      <c r="W36" s="11"/>
    </row>
    <row r="37" spans="1:23" x14ac:dyDescent="0.25">
      <c r="A37" s="31" t="s">
        <v>414</v>
      </c>
      <c r="B37" s="31" t="s">
        <v>617</v>
      </c>
      <c r="C37" s="31" t="s">
        <v>373</v>
      </c>
      <c r="D37" s="109">
        <v>10</v>
      </c>
      <c r="E37" s="109">
        <v>10</v>
      </c>
      <c r="F37" s="109">
        <v>10</v>
      </c>
      <c r="G37" s="109">
        <v>10</v>
      </c>
      <c r="H37" s="57">
        <f>SUM(Tabla139[[#This Row],[PRIMER TRIMESTRE]:[CUARTO TRIMESTRE]])</f>
        <v>40</v>
      </c>
      <c r="I37" s="32">
        <v>14500</v>
      </c>
      <c r="J37" s="39">
        <f t="shared" si="0"/>
        <v>580000</v>
      </c>
      <c r="K37" s="32"/>
      <c r="L37" s="31"/>
      <c r="M37" s="31"/>
      <c r="N37" s="8"/>
      <c r="O37" s="6"/>
      <c r="T37" s="4" t="s">
        <v>50</v>
      </c>
      <c r="W37" s="11"/>
    </row>
    <row r="38" spans="1:23" s="40" customFormat="1" x14ac:dyDescent="0.25">
      <c r="A38" s="31" t="s">
        <v>416</v>
      </c>
      <c r="B38" s="38" t="s">
        <v>609</v>
      </c>
      <c r="C38" s="38" t="s">
        <v>373</v>
      </c>
      <c r="D38" s="107">
        <v>2</v>
      </c>
      <c r="E38" s="107">
        <v>3</v>
      </c>
      <c r="F38" s="107">
        <v>3</v>
      </c>
      <c r="G38" s="107">
        <v>3</v>
      </c>
      <c r="H38" s="57">
        <f>SUM(Tabla139[[#This Row],[PRIMER TRIMESTRE]:[CUARTO TRIMESTRE]])</f>
        <v>11</v>
      </c>
      <c r="I38" s="39">
        <v>4500</v>
      </c>
      <c r="J38" s="39">
        <f t="shared" si="0"/>
        <v>49500</v>
      </c>
      <c r="K38" s="39"/>
      <c r="L38" s="38"/>
      <c r="M38" s="38"/>
      <c r="N38" s="39"/>
      <c r="O38" s="38"/>
      <c r="T38" s="4" t="s">
        <v>51</v>
      </c>
      <c r="W38" s="41"/>
    </row>
    <row r="39" spans="1:23" x14ac:dyDescent="0.25">
      <c r="A39" s="31" t="s">
        <v>418</v>
      </c>
      <c r="B39" s="31" t="s">
        <v>409</v>
      </c>
      <c r="C39" s="31" t="s">
        <v>379</v>
      </c>
      <c r="D39" s="109">
        <v>2</v>
      </c>
      <c r="E39" s="109">
        <v>2</v>
      </c>
      <c r="F39" s="109">
        <v>2</v>
      </c>
      <c r="G39" s="109">
        <v>2</v>
      </c>
      <c r="H39" s="57">
        <f>SUM(Tabla139[[#This Row],[PRIMER TRIMESTRE]:[CUARTO TRIMESTRE]])</f>
        <v>8</v>
      </c>
      <c r="I39" s="32">
        <v>200000</v>
      </c>
      <c r="J39" s="39">
        <f t="shared" si="0"/>
        <v>1600000</v>
      </c>
      <c r="K39" s="32"/>
      <c r="L39" s="6"/>
      <c r="M39" s="6"/>
      <c r="N39" s="8"/>
      <c r="O39" s="6"/>
      <c r="T39" s="4" t="s">
        <v>52</v>
      </c>
      <c r="W39" s="11"/>
    </row>
    <row r="40" spans="1:23" x14ac:dyDescent="0.25">
      <c r="A40" s="31" t="s">
        <v>420</v>
      </c>
      <c r="B40" s="29" t="s">
        <v>618</v>
      </c>
      <c r="C40" s="29" t="s">
        <v>373</v>
      </c>
      <c r="D40" s="109">
        <v>4</v>
      </c>
      <c r="E40" s="109">
        <v>4</v>
      </c>
      <c r="F40" s="109">
        <v>4</v>
      </c>
      <c r="G40" s="109">
        <v>4</v>
      </c>
      <c r="H40" s="57">
        <f>SUM(Tabla139[[#This Row],[PRIMER TRIMESTRE]:[CUARTO TRIMESTRE]])</f>
        <v>16</v>
      </c>
      <c r="I40" s="30">
        <v>15000</v>
      </c>
      <c r="J40" s="39">
        <f t="shared" si="0"/>
        <v>240000</v>
      </c>
      <c r="K40" s="30"/>
      <c r="L40" s="29"/>
      <c r="M40" s="29"/>
      <c r="N40" s="30"/>
      <c r="O40" s="29"/>
      <c r="T40" s="4" t="s">
        <v>53</v>
      </c>
      <c r="W40" s="11"/>
    </row>
    <row r="41" spans="1:23" x14ac:dyDescent="0.25">
      <c r="A41" s="31" t="s">
        <v>422</v>
      </c>
      <c r="B41" s="6" t="s">
        <v>411</v>
      </c>
      <c r="C41" s="6" t="s">
        <v>373</v>
      </c>
      <c r="D41" s="109">
        <v>1</v>
      </c>
      <c r="E41" s="109">
        <v>1</v>
      </c>
      <c r="F41" s="109">
        <v>1</v>
      </c>
      <c r="G41" s="109">
        <v>1</v>
      </c>
      <c r="H41" s="57">
        <f>SUM(Tabla139[[#This Row],[PRIMER TRIMESTRE]:[CUARTO TRIMESTRE]])</f>
        <v>4</v>
      </c>
      <c r="I41" s="8">
        <v>8000</v>
      </c>
      <c r="J41" s="39">
        <f t="shared" si="0"/>
        <v>32000</v>
      </c>
      <c r="K41" s="8"/>
      <c r="L41" s="6"/>
      <c r="M41" s="6"/>
      <c r="N41" s="8"/>
      <c r="O41" s="6"/>
      <c r="T41" s="4" t="s">
        <v>54</v>
      </c>
      <c r="W41" s="11"/>
    </row>
    <row r="42" spans="1:23" x14ac:dyDescent="0.25">
      <c r="A42" s="31" t="s">
        <v>424</v>
      </c>
      <c r="B42" s="6" t="s">
        <v>672</v>
      </c>
      <c r="C42" s="6" t="s">
        <v>373</v>
      </c>
      <c r="D42" s="109">
        <v>2</v>
      </c>
      <c r="E42" s="109">
        <v>2</v>
      </c>
      <c r="F42" s="109">
        <v>2</v>
      </c>
      <c r="G42" s="109">
        <v>2</v>
      </c>
      <c r="H42" s="57">
        <f>SUM(Tabla139[[#This Row],[PRIMER TRIMESTRE]:[CUARTO TRIMESTRE]])</f>
        <v>8</v>
      </c>
      <c r="I42" s="8">
        <v>250000</v>
      </c>
      <c r="J42" s="39">
        <f t="shared" si="0"/>
        <v>2000000</v>
      </c>
      <c r="K42" s="8"/>
      <c r="L42" s="6"/>
      <c r="M42" s="6"/>
      <c r="N42" s="8"/>
      <c r="O42" s="6"/>
      <c r="T42" s="4" t="s">
        <v>55</v>
      </c>
      <c r="W42" s="11"/>
    </row>
    <row r="43" spans="1:23" x14ac:dyDescent="0.25">
      <c r="A43" s="31" t="s">
        <v>426</v>
      </c>
      <c r="B43" s="6" t="s">
        <v>413</v>
      </c>
      <c r="C43" s="6" t="s">
        <v>372</v>
      </c>
      <c r="D43" s="109">
        <v>90</v>
      </c>
      <c r="E43" s="109">
        <v>90</v>
      </c>
      <c r="F43" s="109">
        <v>90</v>
      </c>
      <c r="G43" s="109">
        <v>90</v>
      </c>
      <c r="H43" s="57">
        <f>SUM(Tabla139[[#This Row],[PRIMER TRIMESTRE]:[CUARTO TRIMESTRE]])</f>
        <v>360</v>
      </c>
      <c r="I43" s="8">
        <v>245</v>
      </c>
      <c r="J43" s="39">
        <f t="shared" ref="J43:J74" si="2">H43*I43</f>
        <v>88200</v>
      </c>
      <c r="K43" s="8"/>
      <c r="L43" s="6"/>
      <c r="M43" s="6"/>
      <c r="N43" s="8"/>
      <c r="O43" s="6"/>
      <c r="T43" s="4" t="s">
        <v>56</v>
      </c>
      <c r="W43" s="11"/>
    </row>
    <row r="44" spans="1:23" x14ac:dyDescent="0.25">
      <c r="A44" s="31" t="s">
        <v>428</v>
      </c>
      <c r="B44" s="6" t="s">
        <v>624</v>
      </c>
      <c r="C44" s="6" t="s">
        <v>373</v>
      </c>
      <c r="D44" s="109"/>
      <c r="E44" s="109"/>
      <c r="F44" s="109"/>
      <c r="G44" s="109"/>
      <c r="H44" s="57">
        <f>SUM(Tabla139[[#This Row],[PRIMER TRIMESTRE]:[CUARTO TRIMESTRE]])</f>
        <v>0</v>
      </c>
      <c r="I44" s="8">
        <v>32000</v>
      </c>
      <c r="J44" s="39">
        <f t="shared" si="2"/>
        <v>0</v>
      </c>
      <c r="K44" s="8"/>
      <c r="L44" s="6"/>
      <c r="M44" s="6"/>
      <c r="N44" s="8"/>
      <c r="O44" s="6"/>
      <c r="T44" s="4" t="s">
        <v>57</v>
      </c>
      <c r="W44" s="11"/>
    </row>
    <row r="45" spans="1:23" x14ac:dyDescent="0.25">
      <c r="A45" s="31" t="s">
        <v>430</v>
      </c>
      <c r="B45" s="6" t="s">
        <v>415</v>
      </c>
      <c r="C45" s="6" t="s">
        <v>372</v>
      </c>
      <c r="D45" s="109">
        <v>2</v>
      </c>
      <c r="E45" s="109">
        <v>2</v>
      </c>
      <c r="F45" s="109">
        <v>2</v>
      </c>
      <c r="G45" s="109">
        <v>2</v>
      </c>
      <c r="H45" s="57">
        <f>SUM(Tabla139[[#This Row],[PRIMER TRIMESTRE]:[CUARTO TRIMESTRE]])</f>
        <v>8</v>
      </c>
      <c r="I45" s="8">
        <v>300</v>
      </c>
      <c r="J45" s="39">
        <f t="shared" si="2"/>
        <v>2400</v>
      </c>
      <c r="K45" s="8"/>
      <c r="L45" s="6"/>
      <c r="M45" s="6"/>
      <c r="N45" s="8"/>
      <c r="O45" s="6"/>
      <c r="T45" s="4" t="s">
        <v>58</v>
      </c>
      <c r="W45" s="11"/>
    </row>
    <row r="46" spans="1:23" x14ac:dyDescent="0.25">
      <c r="A46" s="31" t="s">
        <v>432</v>
      </c>
      <c r="B46" s="6" t="s">
        <v>605</v>
      </c>
      <c r="C46" s="6" t="s">
        <v>373</v>
      </c>
      <c r="D46" s="109">
        <v>2</v>
      </c>
      <c r="E46" s="109">
        <v>2</v>
      </c>
      <c r="F46" s="109">
        <v>2</v>
      </c>
      <c r="G46" s="109">
        <v>2</v>
      </c>
      <c r="H46" s="57">
        <f>SUM(Tabla139[[#This Row],[PRIMER TRIMESTRE]:[CUARTO TRIMESTRE]])</f>
        <v>8</v>
      </c>
      <c r="I46" s="8">
        <v>7</v>
      </c>
      <c r="J46" s="39">
        <f t="shared" si="2"/>
        <v>56</v>
      </c>
      <c r="K46" s="8"/>
      <c r="L46" s="6"/>
      <c r="M46" s="6"/>
      <c r="N46" s="8"/>
      <c r="O46" s="6"/>
      <c r="T46" s="4"/>
      <c r="W46" s="11"/>
    </row>
    <row r="47" spans="1:23" x14ac:dyDescent="0.25">
      <c r="A47" s="31" t="s">
        <v>434</v>
      </c>
      <c r="B47" s="6" t="s">
        <v>417</v>
      </c>
      <c r="C47" s="6" t="s">
        <v>379</v>
      </c>
      <c r="D47" s="109">
        <v>130</v>
      </c>
      <c r="E47" s="109">
        <v>130</v>
      </c>
      <c r="F47" s="109">
        <v>130</v>
      </c>
      <c r="G47" s="109">
        <v>130</v>
      </c>
      <c r="H47" s="57">
        <f>SUM(Tabla139[[#This Row],[PRIMER TRIMESTRE]:[CUARTO TRIMESTRE]])</f>
        <v>520</v>
      </c>
      <c r="I47" s="8">
        <v>5424.28</v>
      </c>
      <c r="J47" s="39">
        <f t="shared" si="2"/>
        <v>2820625.6</v>
      </c>
      <c r="K47" s="8"/>
      <c r="L47" s="6"/>
      <c r="M47" s="6"/>
      <c r="N47" s="8"/>
      <c r="O47" s="6"/>
      <c r="T47" s="4" t="s">
        <v>59</v>
      </c>
      <c r="W47" s="11"/>
    </row>
    <row r="48" spans="1:23" x14ac:dyDescent="0.25">
      <c r="A48" s="31" t="s">
        <v>436</v>
      </c>
      <c r="B48" s="6" t="s">
        <v>612</v>
      </c>
      <c r="C48" s="6" t="s">
        <v>373</v>
      </c>
      <c r="D48" s="109"/>
      <c r="E48" s="109"/>
      <c r="F48" s="109"/>
      <c r="G48" s="109"/>
      <c r="H48" s="57">
        <f>SUM(Tabla139[[#This Row],[PRIMER TRIMESTRE]:[CUARTO TRIMESTRE]])</f>
        <v>0</v>
      </c>
      <c r="I48" s="8">
        <v>500</v>
      </c>
      <c r="J48" s="39">
        <f t="shared" si="2"/>
        <v>0</v>
      </c>
      <c r="K48" s="8"/>
      <c r="L48" s="6"/>
      <c r="M48" s="6"/>
      <c r="N48" s="8"/>
      <c r="O48" s="6"/>
      <c r="T48" s="4" t="s">
        <v>60</v>
      </c>
      <c r="W48" s="11"/>
    </row>
    <row r="49" spans="1:23" x14ac:dyDescent="0.25">
      <c r="A49" s="31" t="s">
        <v>438</v>
      </c>
      <c r="B49" s="6" t="s">
        <v>419</v>
      </c>
      <c r="C49" s="6" t="s">
        <v>379</v>
      </c>
      <c r="D49" s="109">
        <v>10</v>
      </c>
      <c r="E49" s="109">
        <v>10</v>
      </c>
      <c r="F49" s="109">
        <v>10</v>
      </c>
      <c r="G49" s="109">
        <v>10</v>
      </c>
      <c r="H49" s="57">
        <f>SUM(Tabla139[[#This Row],[PRIMER TRIMESTRE]:[CUARTO TRIMESTRE]])</f>
        <v>40</v>
      </c>
      <c r="I49" s="8">
        <v>1500</v>
      </c>
      <c r="J49" s="39">
        <f t="shared" si="2"/>
        <v>60000</v>
      </c>
      <c r="K49" s="8"/>
      <c r="L49" s="6"/>
      <c r="M49" s="6"/>
      <c r="N49" s="8"/>
      <c r="O49" s="6"/>
      <c r="T49" s="4" t="s">
        <v>61</v>
      </c>
      <c r="W49" s="11"/>
    </row>
    <row r="50" spans="1:23" x14ac:dyDescent="0.25">
      <c r="A50" s="31" t="s">
        <v>440</v>
      </c>
      <c r="B50" s="6" t="s">
        <v>608</v>
      </c>
      <c r="C50" s="6" t="s">
        <v>373</v>
      </c>
      <c r="D50" s="109">
        <v>1</v>
      </c>
      <c r="E50" s="109">
        <v>1</v>
      </c>
      <c r="F50" s="109">
        <v>1</v>
      </c>
      <c r="G50" s="109">
        <v>1</v>
      </c>
      <c r="H50" s="57">
        <f>SUM(Tabla139[[#This Row],[PRIMER TRIMESTRE]:[CUARTO TRIMESTRE]])</f>
        <v>4</v>
      </c>
      <c r="I50" s="8">
        <v>4000</v>
      </c>
      <c r="J50" s="39">
        <f t="shared" si="2"/>
        <v>16000</v>
      </c>
      <c r="K50" s="8"/>
      <c r="L50" s="6"/>
      <c r="M50" s="6"/>
      <c r="N50" s="8"/>
      <c r="O50" s="6"/>
      <c r="T50" s="4" t="s">
        <v>62</v>
      </c>
      <c r="W50" s="11"/>
    </row>
    <row r="51" spans="1:23" x14ac:dyDescent="0.25">
      <c r="A51" s="31" t="s">
        <v>442</v>
      </c>
      <c r="B51" s="6" t="s">
        <v>421</v>
      </c>
      <c r="C51" s="6" t="s">
        <v>379</v>
      </c>
      <c r="D51" s="109">
        <v>8</v>
      </c>
      <c r="E51" s="109">
        <v>8</v>
      </c>
      <c r="F51" s="109">
        <v>8</v>
      </c>
      <c r="G51" s="109">
        <v>8</v>
      </c>
      <c r="H51" s="57">
        <f>SUM(Tabla139[[#This Row],[PRIMER TRIMESTRE]:[CUARTO TRIMESTRE]])</f>
        <v>32</v>
      </c>
      <c r="I51" s="8">
        <v>45</v>
      </c>
      <c r="J51" s="39">
        <f t="shared" si="2"/>
        <v>1440</v>
      </c>
      <c r="K51" s="8"/>
      <c r="L51" s="6"/>
      <c r="M51" s="6"/>
      <c r="N51" s="8"/>
      <c r="O51" s="6"/>
      <c r="T51" s="4" t="s">
        <v>63</v>
      </c>
      <c r="W51" s="11"/>
    </row>
    <row r="52" spans="1:23" x14ac:dyDescent="0.25">
      <c r="A52" s="31" t="s">
        <v>444</v>
      </c>
      <c r="B52" s="6" t="s">
        <v>625</v>
      </c>
      <c r="C52" s="6" t="s">
        <v>373</v>
      </c>
      <c r="D52" s="109">
        <v>0</v>
      </c>
      <c r="E52" s="109"/>
      <c r="F52" s="109"/>
      <c r="G52" s="109"/>
      <c r="H52" s="57">
        <f>SUM(Tabla139[[#This Row],[PRIMER TRIMESTRE]:[CUARTO TRIMESTRE]])</f>
        <v>0</v>
      </c>
      <c r="I52" s="8">
        <v>12000</v>
      </c>
      <c r="J52" s="39">
        <f t="shared" si="2"/>
        <v>0</v>
      </c>
      <c r="K52" s="8"/>
      <c r="L52" s="6"/>
      <c r="M52" s="6"/>
      <c r="N52" s="8"/>
      <c r="O52" s="6"/>
      <c r="T52" s="4" t="s">
        <v>64</v>
      </c>
      <c r="W52" s="11"/>
    </row>
    <row r="53" spans="1:23" x14ac:dyDescent="0.25">
      <c r="A53" s="31" t="s">
        <v>446</v>
      </c>
      <c r="B53" s="6" t="s">
        <v>423</v>
      </c>
      <c r="C53" s="6" t="s">
        <v>379</v>
      </c>
      <c r="D53" s="109">
        <v>35</v>
      </c>
      <c r="E53" s="109">
        <v>35</v>
      </c>
      <c r="F53" s="109">
        <v>35</v>
      </c>
      <c r="G53" s="109">
        <v>35</v>
      </c>
      <c r="H53" s="57">
        <f>SUM(Tabla139[[#This Row],[PRIMER TRIMESTRE]:[CUARTO TRIMESTRE]])</f>
        <v>140</v>
      </c>
      <c r="I53" s="8">
        <v>6</v>
      </c>
      <c r="J53" s="39">
        <f t="shared" si="2"/>
        <v>840</v>
      </c>
      <c r="K53" s="8"/>
      <c r="L53" s="6"/>
      <c r="M53" s="6"/>
      <c r="N53" s="8"/>
      <c r="O53" s="6"/>
      <c r="T53" s="4" t="s">
        <v>65</v>
      </c>
      <c r="W53" s="11"/>
    </row>
    <row r="54" spans="1:23" x14ac:dyDescent="0.25">
      <c r="A54" s="31" t="s">
        <v>448</v>
      </c>
      <c r="B54" s="6" t="s">
        <v>606</v>
      </c>
      <c r="C54" s="6" t="s">
        <v>373</v>
      </c>
      <c r="D54" s="109">
        <v>5</v>
      </c>
      <c r="E54" s="109">
        <v>5</v>
      </c>
      <c r="F54" s="109">
        <v>5</v>
      </c>
      <c r="G54" s="109">
        <v>5</v>
      </c>
      <c r="H54" s="57">
        <f>SUM(Tabla139[[#This Row],[PRIMER TRIMESTRE]:[CUARTO TRIMESTRE]])</f>
        <v>20</v>
      </c>
      <c r="I54" s="8">
        <v>150</v>
      </c>
      <c r="J54" s="39">
        <f t="shared" si="2"/>
        <v>3000</v>
      </c>
      <c r="K54" s="8"/>
      <c r="L54" s="6"/>
      <c r="M54" s="6"/>
      <c r="N54" s="8"/>
      <c r="O54" s="6"/>
      <c r="T54" s="4" t="s">
        <v>66</v>
      </c>
      <c r="W54" s="11"/>
    </row>
    <row r="55" spans="1:23" x14ac:dyDescent="0.25">
      <c r="A55" s="31" t="s">
        <v>450</v>
      </c>
      <c r="B55" s="6" t="s">
        <v>425</v>
      </c>
      <c r="C55" s="6" t="s">
        <v>379</v>
      </c>
      <c r="D55" s="109"/>
      <c r="E55" s="109">
        <v>5</v>
      </c>
      <c r="F55" s="109"/>
      <c r="G55" s="109">
        <v>5</v>
      </c>
      <c r="H55" s="57">
        <f>SUM(Tabla139[[#This Row],[PRIMER TRIMESTRE]:[CUARTO TRIMESTRE]])</f>
        <v>10</v>
      </c>
      <c r="I55" s="8">
        <v>453.71</v>
      </c>
      <c r="J55" s="39">
        <f t="shared" si="2"/>
        <v>4537.0999999999995</v>
      </c>
      <c r="K55" s="8"/>
      <c r="L55" s="6"/>
      <c r="M55" s="6"/>
      <c r="N55" s="8"/>
      <c r="O55" s="6"/>
      <c r="T55" s="4" t="s">
        <v>67</v>
      </c>
      <c r="W55" s="11"/>
    </row>
    <row r="56" spans="1:23" x14ac:dyDescent="0.25">
      <c r="A56" s="31" t="s">
        <v>452</v>
      </c>
      <c r="B56" s="6" t="s">
        <v>611</v>
      </c>
      <c r="C56" s="6" t="s">
        <v>373</v>
      </c>
      <c r="D56" s="109">
        <v>10</v>
      </c>
      <c r="E56" s="109">
        <v>10</v>
      </c>
      <c r="F56" s="109">
        <v>10</v>
      </c>
      <c r="G56" s="109">
        <v>10</v>
      </c>
      <c r="H56" s="57">
        <f>SUM(Tabla139[[#This Row],[PRIMER TRIMESTRE]:[CUARTO TRIMESTRE]])</f>
        <v>40</v>
      </c>
      <c r="I56" s="8">
        <v>200</v>
      </c>
      <c r="J56" s="39">
        <f t="shared" si="2"/>
        <v>8000</v>
      </c>
      <c r="K56" s="8"/>
      <c r="L56" s="6"/>
      <c r="M56" s="6"/>
      <c r="N56" s="8"/>
      <c r="O56" s="6"/>
      <c r="T56" s="4" t="s">
        <v>68</v>
      </c>
      <c r="W56" s="11"/>
    </row>
    <row r="57" spans="1:23" x14ac:dyDescent="0.25">
      <c r="A57" s="31" t="s">
        <v>454</v>
      </c>
      <c r="B57" s="6" t="s">
        <v>427</v>
      </c>
      <c r="C57" s="6" t="s">
        <v>379</v>
      </c>
      <c r="D57" s="109">
        <v>14</v>
      </c>
      <c r="E57" s="109">
        <v>14</v>
      </c>
      <c r="F57" s="109">
        <v>14</v>
      </c>
      <c r="G57" s="109">
        <v>14</v>
      </c>
      <c r="H57" s="57">
        <f>SUM(Tabla139[[#This Row],[PRIMER TRIMESTRE]:[CUARTO TRIMESTRE]])</f>
        <v>56</v>
      </c>
      <c r="I57" s="8">
        <v>644</v>
      </c>
      <c r="J57" s="39">
        <f t="shared" si="2"/>
        <v>36064</v>
      </c>
      <c r="K57" s="8"/>
      <c r="L57" s="6"/>
      <c r="M57" s="6"/>
      <c r="N57" s="8"/>
      <c r="O57" s="6"/>
      <c r="T57" s="4" t="s">
        <v>69</v>
      </c>
      <c r="W57" s="11"/>
    </row>
    <row r="58" spans="1:23" x14ac:dyDescent="0.25">
      <c r="A58" s="31" t="s">
        <v>456</v>
      </c>
      <c r="B58" s="6" t="s">
        <v>623</v>
      </c>
      <c r="C58" s="6" t="s">
        <v>373</v>
      </c>
      <c r="D58" s="109"/>
      <c r="E58" s="109"/>
      <c r="F58" s="109"/>
      <c r="G58" s="109"/>
      <c r="H58" s="57">
        <f>SUM(Tabla139[[#This Row],[PRIMER TRIMESTRE]:[CUARTO TRIMESTRE]])</f>
        <v>0</v>
      </c>
      <c r="I58" s="8">
        <v>150</v>
      </c>
      <c r="J58" s="39">
        <f t="shared" si="2"/>
        <v>0</v>
      </c>
      <c r="K58" s="8"/>
      <c r="L58" s="6"/>
      <c r="M58" s="6"/>
      <c r="N58" s="8"/>
      <c r="O58" s="6"/>
      <c r="T58" s="4" t="s">
        <v>70</v>
      </c>
      <c r="W58" s="11"/>
    </row>
    <row r="59" spans="1:23" x14ac:dyDescent="0.25">
      <c r="A59" s="31" t="s">
        <v>458</v>
      </c>
      <c r="B59" s="6" t="s">
        <v>429</v>
      </c>
      <c r="C59" s="6" t="s">
        <v>373</v>
      </c>
      <c r="D59" s="109">
        <v>15</v>
      </c>
      <c r="E59" s="109">
        <v>15</v>
      </c>
      <c r="F59" s="109">
        <v>15</v>
      </c>
      <c r="G59" s="109">
        <v>15</v>
      </c>
      <c r="H59" s="57">
        <f>SUM(Tabla139[[#This Row],[PRIMER TRIMESTRE]:[CUARTO TRIMESTRE]])</f>
        <v>60</v>
      </c>
      <c r="I59" s="8">
        <v>110</v>
      </c>
      <c r="J59" s="39">
        <f t="shared" si="2"/>
        <v>6600</v>
      </c>
      <c r="K59" s="8"/>
      <c r="L59" s="6"/>
      <c r="M59" s="6"/>
      <c r="N59" s="8"/>
      <c r="O59" s="6"/>
      <c r="T59" s="4" t="s">
        <v>71</v>
      </c>
      <c r="W59" s="11"/>
    </row>
    <row r="60" spans="1:23" x14ac:dyDescent="0.25">
      <c r="A60" s="31" t="s">
        <v>460</v>
      </c>
      <c r="B60" s="6" t="s">
        <v>622</v>
      </c>
      <c r="C60" s="6" t="s">
        <v>373</v>
      </c>
      <c r="D60" s="109">
        <v>1</v>
      </c>
      <c r="E60" s="109">
        <v>1</v>
      </c>
      <c r="F60" s="109">
        <v>1</v>
      </c>
      <c r="G60" s="109">
        <v>1</v>
      </c>
      <c r="H60" s="57">
        <f>SUM(Tabla139[[#This Row],[PRIMER TRIMESTRE]:[CUARTO TRIMESTRE]])</f>
        <v>4</v>
      </c>
      <c r="I60" s="8">
        <v>50</v>
      </c>
      <c r="J60" s="39">
        <f t="shared" si="2"/>
        <v>200</v>
      </c>
      <c r="K60" s="8"/>
      <c r="L60" s="6"/>
      <c r="M60" s="6"/>
      <c r="N60" s="8"/>
      <c r="O60" s="6"/>
      <c r="T60" s="4" t="s">
        <v>72</v>
      </c>
      <c r="W60" s="11"/>
    </row>
    <row r="61" spans="1:23" x14ac:dyDescent="0.25">
      <c r="A61" s="31" t="s">
        <v>462</v>
      </c>
      <c r="B61" s="6" t="s">
        <v>431</v>
      </c>
      <c r="C61" s="6" t="s">
        <v>379</v>
      </c>
      <c r="D61" s="109">
        <v>300</v>
      </c>
      <c r="E61" s="109"/>
      <c r="F61" s="109">
        <v>300</v>
      </c>
      <c r="G61" s="109"/>
      <c r="H61" s="57">
        <f>SUM(Tabla139[[#This Row],[PRIMER TRIMESTRE]:[CUARTO TRIMESTRE]])</f>
        <v>600</v>
      </c>
      <c r="I61" s="8">
        <v>1300</v>
      </c>
      <c r="J61" s="39">
        <f t="shared" si="2"/>
        <v>780000</v>
      </c>
      <c r="K61" s="8"/>
      <c r="L61" s="6"/>
      <c r="M61" s="6"/>
      <c r="N61" s="8"/>
      <c r="O61" s="6"/>
      <c r="T61" s="4" t="s">
        <v>73</v>
      </c>
      <c r="W61" s="11"/>
    </row>
    <row r="62" spans="1:23" x14ac:dyDescent="0.25">
      <c r="A62" s="31" t="s">
        <v>464</v>
      </c>
      <c r="B62" s="6" t="s">
        <v>616</v>
      </c>
      <c r="C62" s="6" t="s">
        <v>373</v>
      </c>
      <c r="D62" s="109"/>
      <c r="E62" s="109"/>
      <c r="F62" s="109"/>
      <c r="G62" s="109"/>
      <c r="H62" s="57">
        <f>SUM(Tabla139[[#This Row],[PRIMER TRIMESTRE]:[CUARTO TRIMESTRE]])</f>
        <v>0</v>
      </c>
      <c r="I62" s="8">
        <v>4000</v>
      </c>
      <c r="J62" s="39">
        <f t="shared" si="2"/>
        <v>0</v>
      </c>
      <c r="K62" s="8"/>
      <c r="L62" s="6"/>
      <c r="M62" s="6"/>
      <c r="N62" s="8"/>
      <c r="O62" s="6"/>
      <c r="T62" s="4" t="s">
        <v>74</v>
      </c>
      <c r="W62" s="11"/>
    </row>
    <row r="63" spans="1:23" x14ac:dyDescent="0.25">
      <c r="A63" s="31" t="s">
        <v>466</v>
      </c>
      <c r="B63" s="6" t="s">
        <v>433</v>
      </c>
      <c r="C63" s="6" t="s">
        <v>379</v>
      </c>
      <c r="D63" s="109">
        <v>100</v>
      </c>
      <c r="E63" s="109"/>
      <c r="F63" s="109"/>
      <c r="G63" s="109"/>
      <c r="H63" s="57">
        <f>SUM(Tabla139[[#This Row],[PRIMER TRIMESTRE]:[CUARTO TRIMESTRE]])</f>
        <v>100</v>
      </c>
      <c r="I63" s="8">
        <v>518.4</v>
      </c>
      <c r="J63" s="39">
        <f t="shared" si="2"/>
        <v>51840</v>
      </c>
      <c r="K63" s="8"/>
      <c r="L63" s="6"/>
      <c r="M63" s="6"/>
      <c r="N63" s="8"/>
      <c r="O63" s="6"/>
      <c r="T63" s="4" t="s">
        <v>75</v>
      </c>
      <c r="W63" s="11"/>
    </row>
    <row r="64" spans="1:23" x14ac:dyDescent="0.25">
      <c r="A64" s="31" t="s">
        <v>467</v>
      </c>
      <c r="B64" s="6" t="s">
        <v>599</v>
      </c>
      <c r="C64" s="6" t="s">
        <v>373</v>
      </c>
      <c r="D64" s="109">
        <v>5</v>
      </c>
      <c r="E64" s="109">
        <v>5</v>
      </c>
      <c r="F64" s="109">
        <v>5</v>
      </c>
      <c r="G64" s="109">
        <v>5</v>
      </c>
      <c r="H64" s="57">
        <f>SUM(Tabla139[[#This Row],[PRIMER TRIMESTRE]:[CUARTO TRIMESTRE]])</f>
        <v>20</v>
      </c>
      <c r="I64" s="8">
        <v>15</v>
      </c>
      <c r="J64" s="39">
        <f t="shared" si="2"/>
        <v>300</v>
      </c>
      <c r="K64" s="8"/>
      <c r="L64" s="6"/>
      <c r="M64" s="6"/>
      <c r="N64" s="8"/>
      <c r="O64" s="6"/>
      <c r="T64" s="4" t="s">
        <v>76</v>
      </c>
      <c r="W64" s="11"/>
    </row>
    <row r="65" spans="1:23" x14ac:dyDescent="0.25">
      <c r="A65" s="31" t="s">
        <v>468</v>
      </c>
      <c r="B65" s="6" t="s">
        <v>435</v>
      </c>
      <c r="C65" s="6" t="s">
        <v>379</v>
      </c>
      <c r="D65" s="109">
        <v>10</v>
      </c>
      <c r="E65" s="109">
        <v>10</v>
      </c>
      <c r="F65" s="109">
        <v>10</v>
      </c>
      <c r="G65" s="109">
        <v>10</v>
      </c>
      <c r="H65" s="57">
        <f>SUM(Tabla139[[#This Row],[PRIMER TRIMESTRE]:[CUARTO TRIMESTRE]])</f>
        <v>40</v>
      </c>
      <c r="I65" s="8">
        <v>34.35</v>
      </c>
      <c r="J65" s="39">
        <f t="shared" si="2"/>
        <v>1374</v>
      </c>
      <c r="K65" s="8"/>
      <c r="L65" s="6"/>
      <c r="M65" s="6"/>
      <c r="N65" s="8"/>
      <c r="O65" s="6"/>
      <c r="T65" s="4" t="s">
        <v>77</v>
      </c>
      <c r="W65" s="11"/>
    </row>
    <row r="66" spans="1:23" x14ac:dyDescent="0.25">
      <c r="A66" s="31" t="s">
        <v>470</v>
      </c>
      <c r="B66" s="6" t="s">
        <v>598</v>
      </c>
      <c r="C66" s="6" t="s">
        <v>373</v>
      </c>
      <c r="D66" s="109">
        <v>2</v>
      </c>
      <c r="E66" s="109">
        <v>2</v>
      </c>
      <c r="F66" s="109">
        <v>2</v>
      </c>
      <c r="G66" s="109">
        <v>2</v>
      </c>
      <c r="H66" s="57">
        <f>SUM(Tabla139[[#This Row],[PRIMER TRIMESTRE]:[CUARTO TRIMESTRE]])</f>
        <v>8</v>
      </c>
      <c r="I66" s="8">
        <v>500</v>
      </c>
      <c r="J66" s="39">
        <f t="shared" si="2"/>
        <v>4000</v>
      </c>
      <c r="K66" s="8"/>
      <c r="L66" s="6"/>
      <c r="M66" s="6"/>
      <c r="N66" s="8"/>
      <c r="O66" s="6"/>
      <c r="T66" s="4"/>
      <c r="W66" s="11"/>
    </row>
    <row r="67" spans="1:23" x14ac:dyDescent="0.25">
      <c r="A67" s="31" t="s">
        <v>472</v>
      </c>
      <c r="B67" s="6" t="s">
        <v>437</v>
      </c>
      <c r="C67" s="6" t="s">
        <v>379</v>
      </c>
      <c r="D67" s="109">
        <v>50</v>
      </c>
      <c r="E67" s="109">
        <v>50</v>
      </c>
      <c r="F67" s="109">
        <v>50</v>
      </c>
      <c r="G67" s="109">
        <v>50</v>
      </c>
      <c r="H67" s="57">
        <f>SUM(Tabla139[[#This Row],[PRIMER TRIMESTRE]:[CUARTO TRIMESTRE]])</f>
        <v>200</v>
      </c>
      <c r="I67" s="8">
        <v>6.51</v>
      </c>
      <c r="J67" s="39">
        <f t="shared" si="2"/>
        <v>1302</v>
      </c>
      <c r="K67" s="8"/>
      <c r="L67" s="6"/>
      <c r="M67" s="6"/>
      <c r="N67" s="8"/>
      <c r="O67" s="6"/>
      <c r="T67" s="4" t="s">
        <v>78</v>
      </c>
      <c r="W67" s="11"/>
    </row>
    <row r="68" spans="1:23" x14ac:dyDescent="0.25">
      <c r="A68" s="31" t="s">
        <v>473</v>
      </c>
      <c r="B68" s="6" t="s">
        <v>439</v>
      </c>
      <c r="C68" s="6" t="s">
        <v>379</v>
      </c>
      <c r="D68" s="109">
        <v>125</v>
      </c>
      <c r="E68" s="109">
        <v>125</v>
      </c>
      <c r="F68" s="109">
        <v>125</v>
      </c>
      <c r="G68" s="109">
        <v>125</v>
      </c>
      <c r="H68" s="57">
        <f>SUM(Tabla139[[#This Row],[PRIMER TRIMESTRE]:[CUARTO TRIMESTRE]])</f>
        <v>500</v>
      </c>
      <c r="I68" s="8">
        <v>9.6199999999999992</v>
      </c>
      <c r="J68" s="39">
        <f t="shared" si="2"/>
        <v>4810</v>
      </c>
      <c r="K68" s="8"/>
      <c r="L68" s="6"/>
      <c r="M68" s="6"/>
      <c r="N68" s="8"/>
      <c r="O68" s="6"/>
      <c r="T68" s="4"/>
      <c r="W68" s="11"/>
    </row>
    <row r="69" spans="1:23" x14ac:dyDescent="0.25">
      <c r="A69" s="31" t="s">
        <v>474</v>
      </c>
      <c r="B69" s="6" t="s">
        <v>441</v>
      </c>
      <c r="C69" s="6" t="s">
        <v>379</v>
      </c>
      <c r="D69" s="109">
        <v>500</v>
      </c>
      <c r="E69" s="109">
        <v>500</v>
      </c>
      <c r="F69" s="109">
        <v>500</v>
      </c>
      <c r="G69" s="109">
        <v>500</v>
      </c>
      <c r="H69" s="57">
        <f>SUM(Tabla139[[#This Row],[PRIMER TRIMESTRE]:[CUARTO TRIMESTRE]])</f>
        <v>2000</v>
      </c>
      <c r="I69" s="8">
        <v>3.27</v>
      </c>
      <c r="J69" s="39">
        <f t="shared" si="2"/>
        <v>6540</v>
      </c>
      <c r="K69" s="8"/>
      <c r="L69" s="6"/>
      <c r="M69" s="6"/>
      <c r="N69" s="8"/>
      <c r="O69" s="6"/>
      <c r="T69" s="4" t="s">
        <v>79</v>
      </c>
      <c r="W69" s="11"/>
    </row>
    <row r="70" spans="1:23" x14ac:dyDescent="0.25">
      <c r="A70" s="31" t="s">
        <v>476</v>
      </c>
      <c r="B70" s="6" t="s">
        <v>443</v>
      </c>
      <c r="C70" s="6" t="s">
        <v>379</v>
      </c>
      <c r="D70" s="109">
        <v>10</v>
      </c>
      <c r="E70" s="109"/>
      <c r="F70" s="109">
        <v>10</v>
      </c>
      <c r="G70" s="109"/>
      <c r="H70" s="57">
        <f>SUM(Tabla139[[#This Row],[PRIMER TRIMESTRE]:[CUARTO TRIMESTRE]])</f>
        <v>20</v>
      </c>
      <c r="I70" s="8">
        <v>13</v>
      </c>
      <c r="J70" s="39">
        <f t="shared" si="2"/>
        <v>260</v>
      </c>
      <c r="K70" s="8"/>
      <c r="L70" s="6"/>
      <c r="M70" s="6"/>
      <c r="N70" s="8"/>
      <c r="O70" s="6"/>
      <c r="T70" s="4" t="s">
        <v>80</v>
      </c>
      <c r="W70" s="11"/>
    </row>
    <row r="71" spans="1:23" x14ac:dyDescent="0.25">
      <c r="A71" s="31" t="s">
        <v>478</v>
      </c>
      <c r="B71" s="6" t="s">
        <v>445</v>
      </c>
      <c r="C71" s="6" t="s">
        <v>379</v>
      </c>
      <c r="D71" s="109">
        <v>25</v>
      </c>
      <c r="E71" s="109">
        <v>25</v>
      </c>
      <c r="F71" s="109">
        <v>25</v>
      </c>
      <c r="G71" s="109">
        <v>25</v>
      </c>
      <c r="H71" s="57">
        <f>SUM(Tabla139[[#This Row],[PRIMER TRIMESTRE]:[CUARTO TRIMESTRE]])</f>
        <v>100</v>
      </c>
      <c r="I71" s="8">
        <v>45</v>
      </c>
      <c r="J71" s="39">
        <f t="shared" si="2"/>
        <v>4500</v>
      </c>
      <c r="K71" s="8"/>
      <c r="L71" s="6"/>
      <c r="M71" s="6"/>
      <c r="N71" s="8"/>
      <c r="O71" s="6"/>
      <c r="T71" s="4" t="s">
        <v>81</v>
      </c>
      <c r="W71" s="11"/>
    </row>
    <row r="72" spans="1:23" x14ac:dyDescent="0.25">
      <c r="A72" s="31" t="s">
        <v>480</v>
      </c>
      <c r="B72" s="6" t="s">
        <v>447</v>
      </c>
      <c r="C72" s="6" t="s">
        <v>379</v>
      </c>
      <c r="D72" s="109">
        <v>2</v>
      </c>
      <c r="E72" s="109">
        <v>2</v>
      </c>
      <c r="F72" s="109">
        <v>2</v>
      </c>
      <c r="G72" s="109">
        <v>2</v>
      </c>
      <c r="H72" s="57">
        <f>SUM(Tabla139[[#This Row],[PRIMER TRIMESTRE]:[CUARTO TRIMESTRE]])</f>
        <v>8</v>
      </c>
      <c r="I72" s="8">
        <v>6600</v>
      </c>
      <c r="J72" s="39">
        <f t="shared" si="2"/>
        <v>52800</v>
      </c>
      <c r="K72" s="8"/>
      <c r="L72" s="6"/>
      <c r="M72" s="6"/>
      <c r="N72" s="8"/>
      <c r="O72" s="6"/>
      <c r="T72" s="4" t="s">
        <v>82</v>
      </c>
      <c r="W72" s="11"/>
    </row>
    <row r="73" spans="1:23" x14ac:dyDescent="0.25">
      <c r="A73" s="31" t="s">
        <v>482</v>
      </c>
      <c r="B73" s="6" t="s">
        <v>671</v>
      </c>
      <c r="C73" s="6" t="s">
        <v>379</v>
      </c>
      <c r="D73" s="109">
        <v>500</v>
      </c>
      <c r="E73" s="109">
        <v>1000</v>
      </c>
      <c r="F73" s="109">
        <v>500</v>
      </c>
      <c r="G73" s="109">
        <v>1000</v>
      </c>
      <c r="H73" s="57">
        <f>SUM(Tabla139[[#This Row],[PRIMER TRIMESTRE]:[CUARTO TRIMESTRE]])</f>
        <v>3000</v>
      </c>
      <c r="I73" s="8">
        <v>235</v>
      </c>
      <c r="J73" s="39">
        <f t="shared" si="2"/>
        <v>705000</v>
      </c>
      <c r="K73" s="8"/>
      <c r="L73" s="6"/>
      <c r="M73" s="6"/>
      <c r="N73" s="8"/>
      <c r="O73" s="6"/>
      <c r="T73" s="4" t="s">
        <v>83</v>
      </c>
      <c r="W73" s="11"/>
    </row>
    <row r="74" spans="1:23" x14ac:dyDescent="0.25">
      <c r="A74" s="31" t="s">
        <v>483</v>
      </c>
      <c r="B74" s="6" t="s">
        <v>451</v>
      </c>
      <c r="C74" s="6" t="s">
        <v>379</v>
      </c>
      <c r="D74" s="109">
        <v>250</v>
      </c>
      <c r="E74" s="109">
        <v>250</v>
      </c>
      <c r="F74" s="109">
        <v>250</v>
      </c>
      <c r="G74" s="109">
        <v>250</v>
      </c>
      <c r="H74" s="57">
        <f>SUM(Tabla139[[#This Row],[PRIMER TRIMESTRE]:[CUARTO TRIMESTRE]])</f>
        <v>1000</v>
      </c>
      <c r="I74" s="8">
        <v>78.94</v>
      </c>
      <c r="J74" s="39">
        <f t="shared" si="2"/>
        <v>78940</v>
      </c>
      <c r="K74" s="8"/>
      <c r="L74" s="6"/>
      <c r="M74" s="6"/>
      <c r="N74" s="8"/>
      <c r="O74" s="6"/>
      <c r="T74" s="4" t="s">
        <v>84</v>
      </c>
      <c r="W74" s="11"/>
    </row>
    <row r="75" spans="1:23" x14ac:dyDescent="0.25">
      <c r="A75" s="31" t="s">
        <v>485</v>
      </c>
      <c r="B75" s="6" t="s">
        <v>453</v>
      </c>
      <c r="C75" s="6" t="s">
        <v>379</v>
      </c>
      <c r="D75" s="109">
        <v>20</v>
      </c>
      <c r="E75" s="109">
        <v>20</v>
      </c>
      <c r="F75" s="109">
        <v>20</v>
      </c>
      <c r="G75" s="109">
        <v>20</v>
      </c>
      <c r="H75" s="57">
        <f>SUM(Tabla139[[#This Row],[PRIMER TRIMESTRE]:[CUARTO TRIMESTRE]])</f>
        <v>80</v>
      </c>
      <c r="I75" s="8">
        <v>322</v>
      </c>
      <c r="J75" s="39">
        <f t="shared" ref="J75:J106" si="3">H75*I75</f>
        <v>25760</v>
      </c>
      <c r="K75" s="8"/>
      <c r="L75" s="6"/>
      <c r="M75" s="6"/>
      <c r="N75" s="8"/>
      <c r="O75" s="6"/>
      <c r="T75" s="4" t="s">
        <v>85</v>
      </c>
      <c r="W75" s="11"/>
    </row>
    <row r="76" spans="1:23" x14ac:dyDescent="0.25">
      <c r="A76" s="31" t="s">
        <v>487</v>
      </c>
      <c r="B76" s="6" t="s">
        <v>455</v>
      </c>
      <c r="C76" s="6" t="s">
        <v>373</v>
      </c>
      <c r="D76" s="109">
        <v>5</v>
      </c>
      <c r="E76" s="109">
        <v>5</v>
      </c>
      <c r="F76" s="109">
        <v>5</v>
      </c>
      <c r="G76" s="109">
        <v>5</v>
      </c>
      <c r="H76" s="57">
        <f>SUM(Tabla139[[#This Row],[PRIMER TRIMESTRE]:[CUARTO TRIMESTRE]])</f>
        <v>20</v>
      </c>
      <c r="I76" s="8">
        <v>16</v>
      </c>
      <c r="J76" s="39">
        <f t="shared" si="3"/>
        <v>320</v>
      </c>
      <c r="K76" s="8"/>
      <c r="L76" s="6"/>
      <c r="M76" s="6"/>
      <c r="N76" s="8"/>
      <c r="O76" s="6"/>
      <c r="T76" s="4" t="s">
        <v>86</v>
      </c>
      <c r="W76" s="11"/>
    </row>
    <row r="77" spans="1:23" x14ac:dyDescent="0.25">
      <c r="A77" s="31" t="s">
        <v>489</v>
      </c>
      <c r="B77" s="6" t="s">
        <v>457</v>
      </c>
      <c r="C77" s="6" t="s">
        <v>373</v>
      </c>
      <c r="D77" s="109">
        <v>40</v>
      </c>
      <c r="E77" s="109">
        <v>40</v>
      </c>
      <c r="F77" s="109">
        <v>40</v>
      </c>
      <c r="G77" s="109">
        <v>40</v>
      </c>
      <c r="H77" s="57">
        <f>SUM(Tabla139[[#This Row],[PRIMER TRIMESTRE]:[CUARTO TRIMESTRE]])</f>
        <v>160</v>
      </c>
      <c r="I77" s="8">
        <v>5</v>
      </c>
      <c r="J77" s="39">
        <f t="shared" si="3"/>
        <v>800</v>
      </c>
      <c r="K77" s="8"/>
      <c r="L77" s="6"/>
      <c r="M77" s="6"/>
      <c r="N77" s="8"/>
      <c r="O77" s="6"/>
      <c r="T77" s="4" t="s">
        <v>87</v>
      </c>
      <c r="W77" s="11"/>
    </row>
    <row r="78" spans="1:23" x14ac:dyDescent="0.25">
      <c r="A78" s="31" t="s">
        <v>491</v>
      </c>
      <c r="B78" s="6" t="s">
        <v>459</v>
      </c>
      <c r="C78" s="6" t="s">
        <v>373</v>
      </c>
      <c r="D78" s="109">
        <v>40</v>
      </c>
      <c r="E78" s="109">
        <v>40</v>
      </c>
      <c r="F78" s="109">
        <v>40</v>
      </c>
      <c r="G78" s="109">
        <v>40</v>
      </c>
      <c r="H78" s="57">
        <f>SUM(Tabla139[[#This Row],[PRIMER TRIMESTRE]:[CUARTO TRIMESTRE]])</f>
        <v>160</v>
      </c>
      <c r="I78" s="8">
        <v>2</v>
      </c>
      <c r="J78" s="39">
        <f t="shared" si="3"/>
        <v>320</v>
      </c>
      <c r="K78" s="8"/>
      <c r="L78" s="6"/>
      <c r="M78" s="6"/>
      <c r="N78" s="8"/>
      <c r="O78" s="6"/>
      <c r="T78" s="4" t="s">
        <v>88</v>
      </c>
      <c r="W78" s="11"/>
    </row>
    <row r="79" spans="1:23" x14ac:dyDescent="0.25">
      <c r="A79" s="31" t="s">
        <v>493</v>
      </c>
      <c r="B79" s="6" t="s">
        <v>461</v>
      </c>
      <c r="C79" s="6" t="s">
        <v>373</v>
      </c>
      <c r="D79" s="109">
        <v>40</v>
      </c>
      <c r="E79" s="109">
        <v>40</v>
      </c>
      <c r="F79" s="109">
        <v>40</v>
      </c>
      <c r="G79" s="109">
        <v>40</v>
      </c>
      <c r="H79" s="57">
        <f>SUM(Tabla139[[#This Row],[PRIMER TRIMESTRE]:[CUARTO TRIMESTRE]])</f>
        <v>160</v>
      </c>
      <c r="I79" s="8">
        <v>2.5</v>
      </c>
      <c r="J79" s="39">
        <f t="shared" si="3"/>
        <v>400</v>
      </c>
      <c r="K79" s="8"/>
      <c r="L79" s="6"/>
      <c r="M79" s="6"/>
      <c r="N79" s="8"/>
      <c r="O79" s="6"/>
      <c r="T79" s="4" t="s">
        <v>89</v>
      </c>
      <c r="W79" s="11"/>
    </row>
    <row r="80" spans="1:23" x14ac:dyDescent="0.25">
      <c r="A80" s="31" t="s">
        <v>495</v>
      </c>
      <c r="B80" s="6" t="s">
        <v>463</v>
      </c>
      <c r="C80" s="6" t="s">
        <v>373</v>
      </c>
      <c r="D80" s="109">
        <v>60</v>
      </c>
      <c r="E80" s="109">
        <v>60</v>
      </c>
      <c r="F80" s="109">
        <v>60</v>
      </c>
      <c r="G80" s="109">
        <v>60</v>
      </c>
      <c r="H80" s="57">
        <f>SUM(Tabla139[[#This Row],[PRIMER TRIMESTRE]:[CUARTO TRIMESTRE]])</f>
        <v>240</v>
      </c>
      <c r="I80" s="8">
        <v>0.88</v>
      </c>
      <c r="J80" s="39">
        <f t="shared" si="3"/>
        <v>211.2</v>
      </c>
      <c r="K80" s="8"/>
      <c r="L80" s="6"/>
      <c r="M80" s="6"/>
      <c r="N80" s="8"/>
      <c r="O80" s="6"/>
      <c r="T80" s="4" t="s">
        <v>90</v>
      </c>
      <c r="W80" s="11"/>
    </row>
    <row r="81" spans="1:23" x14ac:dyDescent="0.25">
      <c r="A81" s="31" t="s">
        <v>497</v>
      </c>
      <c r="B81" s="6" t="s">
        <v>465</v>
      </c>
      <c r="C81" s="6" t="s">
        <v>373</v>
      </c>
      <c r="D81" s="109">
        <v>5</v>
      </c>
      <c r="E81" s="109"/>
      <c r="F81" s="109"/>
      <c r="G81" s="109"/>
      <c r="H81" s="57">
        <f>SUM(Tabla139[[#This Row],[PRIMER TRIMESTRE]:[CUARTO TRIMESTRE]])</f>
        <v>5</v>
      </c>
      <c r="I81" s="8">
        <v>55</v>
      </c>
      <c r="J81" s="39">
        <f t="shared" si="3"/>
        <v>275</v>
      </c>
      <c r="K81" s="8"/>
      <c r="L81" s="6"/>
      <c r="M81" s="6"/>
      <c r="N81" s="8"/>
      <c r="O81" s="6"/>
      <c r="T81" s="4" t="s">
        <v>91</v>
      </c>
      <c r="W81" s="11"/>
    </row>
    <row r="82" spans="1:23" x14ac:dyDescent="0.25">
      <c r="A82" s="31" t="s">
        <v>499</v>
      </c>
      <c r="B82" s="6" t="s">
        <v>603</v>
      </c>
      <c r="C82" s="6" t="s">
        <v>373</v>
      </c>
      <c r="D82" s="109">
        <v>125</v>
      </c>
      <c r="E82" s="109">
        <v>150</v>
      </c>
      <c r="F82" s="109">
        <v>150</v>
      </c>
      <c r="G82" s="109">
        <v>200</v>
      </c>
      <c r="H82" s="57">
        <f>SUM(Tabla139[[#This Row],[PRIMER TRIMESTRE]:[CUARTO TRIMESTRE]])</f>
        <v>625</v>
      </c>
      <c r="I82" s="8">
        <v>4</v>
      </c>
      <c r="J82" s="39">
        <f t="shared" si="3"/>
        <v>2500</v>
      </c>
      <c r="K82" s="8"/>
      <c r="L82" s="6"/>
      <c r="M82" s="6"/>
      <c r="N82" s="8"/>
      <c r="O82" s="6"/>
      <c r="T82" s="4"/>
      <c r="W82" s="11"/>
    </row>
    <row r="83" spans="1:23" x14ac:dyDescent="0.25">
      <c r="A83" s="31" t="s">
        <v>501</v>
      </c>
      <c r="B83" s="6" t="s">
        <v>600</v>
      </c>
      <c r="C83" s="6" t="s">
        <v>373</v>
      </c>
      <c r="D83" s="109">
        <v>25</v>
      </c>
      <c r="E83" s="109">
        <v>25</v>
      </c>
      <c r="F83" s="109">
        <v>25</v>
      </c>
      <c r="G83" s="109">
        <v>25</v>
      </c>
      <c r="H83" s="57">
        <f>SUM(Tabla139[[#This Row],[PRIMER TRIMESTRE]:[CUARTO TRIMESTRE]])</f>
        <v>100</v>
      </c>
      <c r="I83" s="8">
        <v>32</v>
      </c>
      <c r="J83" s="39">
        <f t="shared" si="3"/>
        <v>3200</v>
      </c>
      <c r="K83" s="8"/>
      <c r="L83" s="6"/>
      <c r="M83" s="6"/>
      <c r="N83" s="8"/>
      <c r="O83" s="6"/>
      <c r="T83" s="4" t="s">
        <v>92</v>
      </c>
      <c r="W83" s="11"/>
    </row>
    <row r="84" spans="1:23" x14ac:dyDescent="0.25">
      <c r="A84" s="31" t="s">
        <v>629</v>
      </c>
      <c r="B84" s="6" t="s">
        <v>469</v>
      </c>
      <c r="C84" s="6" t="s">
        <v>373</v>
      </c>
      <c r="D84" s="109">
        <v>2</v>
      </c>
      <c r="E84" s="109">
        <v>2</v>
      </c>
      <c r="F84" s="109">
        <v>2</v>
      </c>
      <c r="G84" s="109">
        <v>2</v>
      </c>
      <c r="H84" s="57">
        <f>SUM(Tabla139[[#This Row],[PRIMER TRIMESTRE]:[CUARTO TRIMESTRE]])</f>
        <v>8</v>
      </c>
      <c r="I84" s="8">
        <v>21</v>
      </c>
      <c r="J84" s="39">
        <f t="shared" si="3"/>
        <v>168</v>
      </c>
      <c r="K84" s="8"/>
      <c r="L84" s="6"/>
      <c r="M84" s="6"/>
      <c r="N84" s="8"/>
      <c r="O84" s="6"/>
      <c r="T84" s="4" t="s">
        <v>93</v>
      </c>
      <c r="W84" s="11"/>
    </row>
    <row r="85" spans="1:23" x14ac:dyDescent="0.25">
      <c r="A85" s="31" t="s">
        <v>630</v>
      </c>
      <c r="B85" s="6" t="s">
        <v>471</v>
      </c>
      <c r="C85" s="6" t="s">
        <v>373</v>
      </c>
      <c r="D85" s="109">
        <v>3</v>
      </c>
      <c r="E85" s="109">
        <v>3</v>
      </c>
      <c r="F85" s="109">
        <v>3</v>
      </c>
      <c r="G85" s="109">
        <v>3</v>
      </c>
      <c r="H85" s="57">
        <f>SUM(Tabla139[[#This Row],[PRIMER TRIMESTRE]:[CUARTO TRIMESTRE]])</f>
        <v>12</v>
      </c>
      <c r="I85" s="8">
        <v>24</v>
      </c>
      <c r="J85" s="39">
        <f t="shared" si="3"/>
        <v>288</v>
      </c>
      <c r="K85" s="8"/>
      <c r="L85" s="6"/>
      <c r="M85" s="6"/>
      <c r="N85" s="8"/>
      <c r="O85" s="6"/>
      <c r="T85" s="4" t="s">
        <v>94</v>
      </c>
      <c r="W85" s="11"/>
    </row>
    <row r="86" spans="1:23" x14ac:dyDescent="0.25">
      <c r="A86" s="31" t="s">
        <v>631</v>
      </c>
      <c r="B86" s="6" t="s">
        <v>601</v>
      </c>
      <c r="C86" s="6" t="s">
        <v>373</v>
      </c>
      <c r="D86" s="109">
        <v>2</v>
      </c>
      <c r="E86" s="109">
        <v>2</v>
      </c>
      <c r="F86" s="109">
        <v>2</v>
      </c>
      <c r="G86" s="109">
        <v>2</v>
      </c>
      <c r="H86" s="57">
        <f>SUM(Tabla139[[#This Row],[PRIMER TRIMESTRE]:[CUARTO TRIMESTRE]])</f>
        <v>8</v>
      </c>
      <c r="I86" s="8">
        <v>290</v>
      </c>
      <c r="J86" s="39">
        <f t="shared" si="3"/>
        <v>2320</v>
      </c>
      <c r="K86" s="8"/>
      <c r="L86" s="6"/>
      <c r="M86" s="6"/>
      <c r="N86" s="8"/>
      <c r="O86" s="6"/>
      <c r="T86" s="4" t="s">
        <v>95</v>
      </c>
      <c r="W86" s="11"/>
    </row>
    <row r="87" spans="1:23" x14ac:dyDescent="0.25">
      <c r="A87" s="31" t="s">
        <v>632</v>
      </c>
      <c r="B87" s="6" t="s">
        <v>604</v>
      </c>
      <c r="C87" s="6" t="s">
        <v>373</v>
      </c>
      <c r="D87" s="109">
        <v>25</v>
      </c>
      <c r="E87" s="109">
        <v>25</v>
      </c>
      <c r="F87" s="109">
        <v>25</v>
      </c>
      <c r="G87" s="109">
        <v>25</v>
      </c>
      <c r="H87" s="57">
        <f>SUM(Tabla139[[#This Row],[PRIMER TRIMESTRE]:[CUARTO TRIMESTRE]])</f>
        <v>100</v>
      </c>
      <c r="I87" s="8">
        <v>3</v>
      </c>
      <c r="J87" s="39">
        <f t="shared" si="3"/>
        <v>300</v>
      </c>
      <c r="K87" s="8"/>
      <c r="L87" s="6"/>
      <c r="M87" s="6"/>
      <c r="N87" s="8"/>
      <c r="O87" s="6"/>
      <c r="T87" s="4" t="s">
        <v>96</v>
      </c>
      <c r="W87" s="11"/>
    </row>
    <row r="88" spans="1:23" x14ac:dyDescent="0.25">
      <c r="A88" s="31" t="s">
        <v>633</v>
      </c>
      <c r="B88" s="6" t="s">
        <v>475</v>
      </c>
      <c r="C88" s="6" t="s">
        <v>373</v>
      </c>
      <c r="D88" s="109">
        <v>10</v>
      </c>
      <c r="E88" s="109">
        <v>10</v>
      </c>
      <c r="F88" s="109">
        <v>10</v>
      </c>
      <c r="G88" s="109">
        <v>10</v>
      </c>
      <c r="H88" s="57">
        <f>SUM(Tabla139[[#This Row],[PRIMER TRIMESTRE]:[CUARTO TRIMESTRE]])</f>
        <v>40</v>
      </c>
      <c r="I88" s="8">
        <v>65</v>
      </c>
      <c r="J88" s="39">
        <f t="shared" si="3"/>
        <v>2600</v>
      </c>
      <c r="K88" s="8"/>
      <c r="L88" s="6"/>
      <c r="M88" s="6"/>
      <c r="N88" s="8"/>
      <c r="O88" s="6"/>
      <c r="T88" s="4" t="s">
        <v>97</v>
      </c>
      <c r="W88" s="11"/>
    </row>
    <row r="89" spans="1:23" x14ac:dyDescent="0.25">
      <c r="A89" s="31" t="s">
        <v>634</v>
      </c>
      <c r="B89" s="6" t="s">
        <v>477</v>
      </c>
      <c r="C89" s="6" t="s">
        <v>373</v>
      </c>
      <c r="D89" s="109">
        <v>15</v>
      </c>
      <c r="E89" s="109">
        <v>15</v>
      </c>
      <c r="F89" s="109">
        <v>15</v>
      </c>
      <c r="G89" s="109">
        <v>15</v>
      </c>
      <c r="H89" s="57">
        <f>SUM(Tabla139[[#This Row],[PRIMER TRIMESTRE]:[CUARTO TRIMESTRE]])</f>
        <v>60</v>
      </c>
      <c r="I89" s="8">
        <v>218</v>
      </c>
      <c r="J89" s="39">
        <f t="shared" si="3"/>
        <v>13080</v>
      </c>
      <c r="K89" s="8"/>
      <c r="L89" s="6"/>
      <c r="M89" s="6"/>
      <c r="N89" s="8"/>
      <c r="O89" s="6"/>
      <c r="T89" s="4" t="s">
        <v>98</v>
      </c>
      <c r="W89" s="11"/>
    </row>
    <row r="90" spans="1:23" x14ac:dyDescent="0.25">
      <c r="A90" s="31" t="s">
        <v>635</v>
      </c>
      <c r="B90" s="6" t="s">
        <v>479</v>
      </c>
      <c r="C90" s="6" t="s">
        <v>373</v>
      </c>
      <c r="D90" s="109"/>
      <c r="E90" s="109"/>
      <c r="F90" s="109"/>
      <c r="G90" s="109"/>
      <c r="H90" s="57">
        <f>SUM(Tabla139[[#This Row],[PRIMER TRIMESTRE]:[CUARTO TRIMESTRE]])</f>
        <v>0</v>
      </c>
      <c r="I90" s="8">
        <v>1.46</v>
      </c>
      <c r="J90" s="39">
        <f t="shared" si="3"/>
        <v>0</v>
      </c>
      <c r="K90" s="8"/>
      <c r="L90" s="6"/>
      <c r="M90" s="6"/>
      <c r="N90" s="8"/>
      <c r="O90" s="6"/>
      <c r="T90" s="4" t="s">
        <v>99</v>
      </c>
      <c r="W90" s="11"/>
    </row>
    <row r="91" spans="1:23" x14ac:dyDescent="0.25">
      <c r="A91" s="31" t="s">
        <v>636</v>
      </c>
      <c r="B91" s="6" t="s">
        <v>481</v>
      </c>
      <c r="C91" s="6" t="s">
        <v>373</v>
      </c>
      <c r="D91" s="109">
        <v>10</v>
      </c>
      <c r="E91" s="109">
        <v>10</v>
      </c>
      <c r="F91" s="109">
        <v>10</v>
      </c>
      <c r="G91" s="109">
        <v>10</v>
      </c>
      <c r="H91" s="57">
        <f>SUM(Tabla139[[#This Row],[PRIMER TRIMESTRE]:[CUARTO TRIMESTRE]])</f>
        <v>40</v>
      </c>
      <c r="I91" s="8">
        <v>29</v>
      </c>
      <c r="J91" s="39">
        <f t="shared" si="3"/>
        <v>1160</v>
      </c>
      <c r="K91" s="8"/>
      <c r="L91" s="6"/>
      <c r="M91" s="6"/>
      <c r="N91" s="8"/>
      <c r="O91" s="6"/>
      <c r="T91" s="4" t="s">
        <v>100</v>
      </c>
      <c r="W91" s="11"/>
    </row>
    <row r="92" spans="1:23" x14ac:dyDescent="0.25">
      <c r="A92" s="31" t="s">
        <v>637</v>
      </c>
      <c r="B92" s="6" t="s">
        <v>602</v>
      </c>
      <c r="C92" s="6" t="s">
        <v>373</v>
      </c>
      <c r="D92" s="109">
        <v>10</v>
      </c>
      <c r="E92" s="109">
        <v>10</v>
      </c>
      <c r="F92" s="109">
        <v>10</v>
      </c>
      <c r="G92" s="109">
        <v>10</v>
      </c>
      <c r="H92" s="57">
        <f>SUM(Tabla139[[#This Row],[PRIMER TRIMESTRE]:[CUARTO TRIMESTRE]])</f>
        <v>40</v>
      </c>
      <c r="I92" s="8">
        <v>40</v>
      </c>
      <c r="J92" s="39">
        <f t="shared" si="3"/>
        <v>1600</v>
      </c>
      <c r="K92" s="8"/>
      <c r="L92" s="6"/>
      <c r="M92" s="6"/>
      <c r="N92" s="8"/>
      <c r="O92" s="6"/>
      <c r="T92" s="4"/>
      <c r="W92" s="11"/>
    </row>
    <row r="93" spans="1:23" x14ac:dyDescent="0.25">
      <c r="A93" s="31" t="s">
        <v>638</v>
      </c>
      <c r="B93" s="6" t="s">
        <v>484</v>
      </c>
      <c r="C93" s="6" t="s">
        <v>373</v>
      </c>
      <c r="D93" s="109">
        <v>6</v>
      </c>
      <c r="E93" s="109">
        <v>6</v>
      </c>
      <c r="F93" s="109">
        <v>6</v>
      </c>
      <c r="G93" s="109">
        <v>6</v>
      </c>
      <c r="H93" s="57">
        <f>SUM(Tabla139[[#This Row],[PRIMER TRIMESTRE]:[CUARTO TRIMESTRE]])</f>
        <v>24</v>
      </c>
      <c r="I93" s="8">
        <v>130</v>
      </c>
      <c r="J93" s="39">
        <f t="shared" si="3"/>
        <v>3120</v>
      </c>
      <c r="K93" s="8"/>
      <c r="L93" s="6"/>
      <c r="M93" s="6"/>
      <c r="N93" s="8"/>
      <c r="O93" s="6"/>
      <c r="T93" s="4" t="s">
        <v>101</v>
      </c>
      <c r="W93" s="11"/>
    </row>
    <row r="94" spans="1:23" x14ac:dyDescent="0.25">
      <c r="A94" s="31" t="s">
        <v>639</v>
      </c>
      <c r="B94" s="6" t="s">
        <v>486</v>
      </c>
      <c r="C94" s="6" t="s">
        <v>373</v>
      </c>
      <c r="D94" s="109">
        <v>50</v>
      </c>
      <c r="E94" s="109">
        <v>50</v>
      </c>
      <c r="F94" s="109">
        <v>50</v>
      </c>
      <c r="G94" s="109">
        <v>50</v>
      </c>
      <c r="H94" s="57">
        <f>SUM(Tabla139[[#This Row],[PRIMER TRIMESTRE]:[CUARTO TRIMESTRE]])</f>
        <v>200</v>
      </c>
      <c r="I94" s="8">
        <v>45</v>
      </c>
      <c r="J94" s="39">
        <f t="shared" si="3"/>
        <v>9000</v>
      </c>
      <c r="K94" s="8"/>
      <c r="L94" s="6"/>
      <c r="M94" s="6"/>
      <c r="N94" s="8"/>
      <c r="O94" s="6"/>
      <c r="T94" s="4"/>
      <c r="W94" s="11"/>
    </row>
    <row r="95" spans="1:23" x14ac:dyDescent="0.25">
      <c r="A95" s="31" t="s">
        <v>640</v>
      </c>
      <c r="B95" s="6" t="s">
        <v>488</v>
      </c>
      <c r="C95" s="6" t="s">
        <v>373</v>
      </c>
      <c r="D95" s="109">
        <v>2</v>
      </c>
      <c r="E95" s="109">
        <v>2</v>
      </c>
      <c r="F95" s="109">
        <v>2</v>
      </c>
      <c r="G95" s="109">
        <v>2</v>
      </c>
      <c r="H95" s="57">
        <f>SUM(Tabla139[[#This Row],[PRIMER TRIMESTRE]:[CUARTO TRIMESTRE]])</f>
        <v>8</v>
      </c>
      <c r="I95" s="8">
        <v>234</v>
      </c>
      <c r="J95" s="39">
        <f t="shared" si="3"/>
        <v>1872</v>
      </c>
      <c r="K95" s="8"/>
      <c r="L95" s="6"/>
      <c r="M95" s="6"/>
      <c r="N95" s="8"/>
      <c r="O95" s="6"/>
      <c r="T95" s="4" t="s">
        <v>102</v>
      </c>
      <c r="W95" s="11"/>
    </row>
    <row r="96" spans="1:23" x14ac:dyDescent="0.25">
      <c r="A96" s="31" t="s">
        <v>641</v>
      </c>
      <c r="B96" s="6" t="s">
        <v>490</v>
      </c>
      <c r="C96" s="6" t="s">
        <v>373</v>
      </c>
      <c r="D96" s="109"/>
      <c r="E96" s="109"/>
      <c r="F96" s="109"/>
      <c r="G96" s="109"/>
      <c r="H96" s="57">
        <f>SUM(Tabla139[[#This Row],[PRIMER TRIMESTRE]:[CUARTO TRIMESTRE]])</f>
        <v>0</v>
      </c>
      <c r="I96" s="8">
        <v>800</v>
      </c>
      <c r="J96" s="39">
        <f t="shared" si="3"/>
        <v>0</v>
      </c>
      <c r="K96" s="8"/>
      <c r="L96" s="6"/>
      <c r="M96" s="6"/>
      <c r="N96" s="8"/>
      <c r="O96" s="6"/>
      <c r="T96" s="4" t="s">
        <v>103</v>
      </c>
      <c r="W96" s="11"/>
    </row>
    <row r="97" spans="1:23" x14ac:dyDescent="0.25">
      <c r="A97" s="31" t="s">
        <v>642</v>
      </c>
      <c r="B97" s="6" t="s">
        <v>492</v>
      </c>
      <c r="C97" s="6" t="s">
        <v>373</v>
      </c>
      <c r="D97" s="109">
        <v>75</v>
      </c>
      <c r="E97" s="109">
        <v>75</v>
      </c>
      <c r="F97" s="109">
        <v>75</v>
      </c>
      <c r="G97" s="109">
        <v>75</v>
      </c>
      <c r="H97" s="57">
        <f>SUM(Tabla139[[#This Row],[PRIMER TRIMESTRE]:[CUARTO TRIMESTRE]])</f>
        <v>300</v>
      </c>
      <c r="I97" s="8">
        <v>24</v>
      </c>
      <c r="J97" s="39">
        <f t="shared" si="3"/>
        <v>7200</v>
      </c>
      <c r="K97" s="8"/>
      <c r="L97" s="6"/>
      <c r="M97" s="6"/>
      <c r="N97" s="8"/>
      <c r="O97" s="6"/>
      <c r="T97" s="4" t="s">
        <v>104</v>
      </c>
      <c r="W97" s="11"/>
    </row>
    <row r="98" spans="1:23" x14ac:dyDescent="0.25">
      <c r="A98" s="31" t="s">
        <v>643</v>
      </c>
      <c r="B98" s="6" t="s">
        <v>494</v>
      </c>
      <c r="C98" s="6" t="s">
        <v>373</v>
      </c>
      <c r="D98" s="109">
        <v>3</v>
      </c>
      <c r="E98" s="109">
        <v>3</v>
      </c>
      <c r="F98" s="109">
        <v>3</v>
      </c>
      <c r="G98" s="109">
        <v>3</v>
      </c>
      <c r="H98" s="57">
        <f>SUM(Tabla139[[#This Row],[PRIMER TRIMESTRE]:[CUARTO TRIMESTRE]])</f>
        <v>12</v>
      </c>
      <c r="I98" s="8">
        <v>24</v>
      </c>
      <c r="J98" s="39">
        <f t="shared" si="3"/>
        <v>288</v>
      </c>
      <c r="K98" s="8"/>
      <c r="L98" s="6"/>
      <c r="M98" s="6"/>
      <c r="N98" s="8"/>
      <c r="O98" s="6"/>
      <c r="T98" s="4" t="s">
        <v>105</v>
      </c>
      <c r="W98" s="11"/>
    </row>
    <row r="99" spans="1:23" x14ac:dyDescent="0.25">
      <c r="A99" s="31" t="s">
        <v>644</v>
      </c>
      <c r="B99" s="6" t="s">
        <v>496</v>
      </c>
      <c r="C99" s="6" t="s">
        <v>373</v>
      </c>
      <c r="D99" s="109">
        <v>4</v>
      </c>
      <c r="E99" s="109">
        <v>4</v>
      </c>
      <c r="F99" s="109">
        <v>4</v>
      </c>
      <c r="G99" s="109">
        <v>4</v>
      </c>
      <c r="H99" s="57">
        <f>SUM(Tabla139[[#This Row],[PRIMER TRIMESTRE]:[CUARTO TRIMESTRE]])</f>
        <v>16</v>
      </c>
      <c r="I99" s="8">
        <v>350</v>
      </c>
      <c r="J99" s="39">
        <f t="shared" si="3"/>
        <v>5600</v>
      </c>
      <c r="K99" s="8"/>
      <c r="L99" s="6"/>
      <c r="M99" s="6"/>
      <c r="N99" s="8"/>
      <c r="O99" s="6"/>
      <c r="T99" s="4" t="s">
        <v>106</v>
      </c>
      <c r="W99" s="11"/>
    </row>
    <row r="100" spans="1:23" x14ac:dyDescent="0.25">
      <c r="A100" s="31" t="s">
        <v>645</v>
      </c>
      <c r="B100" s="6" t="s">
        <v>498</v>
      </c>
      <c r="C100" s="6" t="s">
        <v>373</v>
      </c>
      <c r="D100" s="109">
        <v>20</v>
      </c>
      <c r="E100" s="109">
        <v>20</v>
      </c>
      <c r="F100" s="109">
        <v>20</v>
      </c>
      <c r="G100" s="109">
        <v>20</v>
      </c>
      <c r="H100" s="57">
        <f>SUM(Tabla139[[#This Row],[PRIMER TRIMESTRE]:[CUARTO TRIMESTRE]])</f>
        <v>80</v>
      </c>
      <c r="I100" s="8">
        <v>195</v>
      </c>
      <c r="J100" s="39">
        <f t="shared" si="3"/>
        <v>15600</v>
      </c>
      <c r="K100" s="8"/>
      <c r="L100" s="6"/>
      <c r="M100" s="6"/>
      <c r="N100" s="8"/>
      <c r="O100" s="6"/>
      <c r="T100" s="4" t="s">
        <v>107</v>
      </c>
      <c r="W100" s="11"/>
    </row>
    <row r="101" spans="1:23" x14ac:dyDescent="0.25">
      <c r="A101" s="31" t="s">
        <v>646</v>
      </c>
      <c r="B101" s="6" t="s">
        <v>500</v>
      </c>
      <c r="C101" s="6" t="s">
        <v>373</v>
      </c>
      <c r="D101" s="109">
        <v>35</v>
      </c>
      <c r="E101" s="109">
        <v>35</v>
      </c>
      <c r="F101" s="109">
        <v>35</v>
      </c>
      <c r="G101" s="109">
        <v>35</v>
      </c>
      <c r="H101" s="57">
        <f>SUM(Tabla139[[#This Row],[PRIMER TRIMESTRE]:[CUARTO TRIMESTRE]])</f>
        <v>140</v>
      </c>
      <c r="I101" s="8">
        <v>25</v>
      </c>
      <c r="J101" s="39">
        <f t="shared" si="3"/>
        <v>3500</v>
      </c>
      <c r="K101" s="8"/>
      <c r="L101" s="6"/>
      <c r="M101" s="6"/>
      <c r="N101" s="8"/>
      <c r="O101" s="6"/>
      <c r="T101" s="4" t="s">
        <v>108</v>
      </c>
      <c r="W101" s="11"/>
    </row>
    <row r="102" spans="1:23" x14ac:dyDescent="0.25">
      <c r="A102" s="31" t="s">
        <v>647</v>
      </c>
      <c r="B102" s="6" t="s">
        <v>502</v>
      </c>
      <c r="C102" s="6" t="s">
        <v>373</v>
      </c>
      <c r="D102" s="109">
        <v>2</v>
      </c>
      <c r="E102" s="109">
        <v>3</v>
      </c>
      <c r="F102" s="109">
        <v>2</v>
      </c>
      <c r="G102" s="109">
        <v>3</v>
      </c>
      <c r="H102" s="57">
        <f>SUM(Tabla139[[#This Row],[PRIMER TRIMESTRE]:[CUARTO TRIMESTRE]])</f>
        <v>10</v>
      </c>
      <c r="I102" s="8">
        <v>95</v>
      </c>
      <c r="J102" s="39">
        <f t="shared" si="3"/>
        <v>950</v>
      </c>
      <c r="K102" s="8"/>
      <c r="L102" s="6"/>
      <c r="M102" s="6"/>
      <c r="N102" s="8"/>
      <c r="O102" s="6"/>
      <c r="T102" s="4" t="s">
        <v>109</v>
      </c>
      <c r="W102" s="11"/>
    </row>
    <row r="103" spans="1:23" x14ac:dyDescent="0.25">
      <c r="A103" s="6" t="s">
        <v>201</v>
      </c>
      <c r="B103" s="6" t="s">
        <v>503</v>
      </c>
      <c r="C103" s="6" t="s">
        <v>379</v>
      </c>
      <c r="D103" s="109">
        <v>65</v>
      </c>
      <c r="E103" s="109">
        <v>65</v>
      </c>
      <c r="F103" s="109">
        <v>65</v>
      </c>
      <c r="G103" s="109">
        <v>70</v>
      </c>
      <c r="H103" s="57">
        <f>SUM(Tabla139[[#This Row],[PRIMER TRIMESTRE]:[CUARTO TRIMESTRE]])</f>
        <v>265</v>
      </c>
      <c r="I103" s="8">
        <v>247</v>
      </c>
      <c r="J103" s="39">
        <f t="shared" si="3"/>
        <v>65455</v>
      </c>
      <c r="K103" s="8">
        <f>SUM(J103:J141)</f>
        <v>7932544.4800000004</v>
      </c>
      <c r="L103" s="6" t="s">
        <v>20</v>
      </c>
      <c r="M103" s="6" t="s">
        <v>670</v>
      </c>
      <c r="N103" s="8"/>
      <c r="O103" s="6"/>
      <c r="T103" s="4" t="s">
        <v>110</v>
      </c>
      <c r="W103" s="11"/>
    </row>
    <row r="104" spans="1:23" x14ac:dyDescent="0.25">
      <c r="A104" s="6" t="s">
        <v>504</v>
      </c>
      <c r="B104" s="6" t="s">
        <v>505</v>
      </c>
      <c r="C104" s="6" t="s">
        <v>379</v>
      </c>
      <c r="D104" s="109">
        <v>50</v>
      </c>
      <c r="E104" s="109">
        <v>50</v>
      </c>
      <c r="F104" s="109">
        <v>50</v>
      </c>
      <c r="G104" s="109">
        <v>50</v>
      </c>
      <c r="H104" s="57">
        <f>SUM(Tabla139[[#This Row],[PRIMER TRIMESTRE]:[CUARTO TRIMESTRE]])</f>
        <v>200</v>
      </c>
      <c r="I104" s="8">
        <v>1556.44</v>
      </c>
      <c r="J104" s="39">
        <f t="shared" si="3"/>
        <v>311288</v>
      </c>
      <c r="K104" s="8"/>
      <c r="L104" s="6"/>
      <c r="M104" s="6"/>
      <c r="N104" s="8"/>
      <c r="O104" s="6"/>
      <c r="T104" s="4" t="s">
        <v>111</v>
      </c>
      <c r="W104" s="11"/>
    </row>
    <row r="105" spans="1:23" x14ac:dyDescent="0.25">
      <c r="A105" s="6" t="s">
        <v>506</v>
      </c>
      <c r="B105" s="6" t="s">
        <v>507</v>
      </c>
      <c r="C105" s="6" t="s">
        <v>379</v>
      </c>
      <c r="D105" s="109">
        <v>65</v>
      </c>
      <c r="E105" s="109">
        <v>65</v>
      </c>
      <c r="F105" s="109">
        <v>65</v>
      </c>
      <c r="G105" s="109">
        <v>65</v>
      </c>
      <c r="H105" s="57">
        <f>SUM(Tabla139[[#This Row],[PRIMER TRIMESTRE]:[CUARTO TRIMESTRE]])</f>
        <v>260</v>
      </c>
      <c r="I105" s="8">
        <v>210.66</v>
      </c>
      <c r="J105" s="39">
        <f t="shared" si="3"/>
        <v>54771.6</v>
      </c>
      <c r="K105" s="8"/>
      <c r="L105" s="6"/>
      <c r="M105" s="6"/>
      <c r="N105" s="8"/>
      <c r="O105" s="6"/>
      <c r="T105" s="4" t="s">
        <v>112</v>
      </c>
      <c r="W105" s="11"/>
    </row>
    <row r="106" spans="1:23" x14ac:dyDescent="0.25">
      <c r="A106" s="6" t="s">
        <v>508</v>
      </c>
      <c r="B106" s="6" t="s">
        <v>509</v>
      </c>
      <c r="C106" s="6" t="s">
        <v>510</v>
      </c>
      <c r="D106" s="109">
        <v>65</v>
      </c>
      <c r="E106" s="109">
        <v>65</v>
      </c>
      <c r="F106" s="109">
        <v>65</v>
      </c>
      <c r="G106" s="109">
        <v>65</v>
      </c>
      <c r="H106" s="57">
        <f>SUM(Tabla139[[#This Row],[PRIMER TRIMESTRE]:[CUARTO TRIMESTRE]])</f>
        <v>260</v>
      </c>
      <c r="I106" s="8">
        <v>1777</v>
      </c>
      <c r="J106" s="39">
        <f t="shared" si="3"/>
        <v>462020</v>
      </c>
      <c r="K106" s="8"/>
      <c r="L106" s="6"/>
      <c r="M106" s="6"/>
      <c r="N106" s="8"/>
      <c r="O106" s="6"/>
      <c r="T106" s="4" t="s">
        <v>113</v>
      </c>
      <c r="W106" s="11"/>
    </row>
    <row r="107" spans="1:23" x14ac:dyDescent="0.25">
      <c r="A107" s="6" t="s">
        <v>511</v>
      </c>
      <c r="B107" s="6" t="s">
        <v>512</v>
      </c>
      <c r="C107" s="6" t="s">
        <v>513</v>
      </c>
      <c r="D107" s="109">
        <v>210</v>
      </c>
      <c r="E107" s="109">
        <v>210</v>
      </c>
      <c r="F107" s="109">
        <v>210</v>
      </c>
      <c r="G107" s="109">
        <v>210</v>
      </c>
      <c r="H107" s="57">
        <f>SUM(Tabla139[[#This Row],[PRIMER TRIMESTRE]:[CUARTO TRIMESTRE]])</f>
        <v>840</v>
      </c>
      <c r="I107" s="8">
        <v>253</v>
      </c>
      <c r="J107" s="39">
        <f t="shared" ref="J107:J138" si="4">H107*I107</f>
        <v>212520</v>
      </c>
      <c r="K107" s="8"/>
      <c r="L107" s="6"/>
      <c r="M107" s="6"/>
      <c r="N107" s="8"/>
      <c r="O107" s="6"/>
      <c r="T107" s="4" t="s">
        <v>114</v>
      </c>
      <c r="W107" s="11"/>
    </row>
    <row r="108" spans="1:23" x14ac:dyDescent="0.25">
      <c r="A108" s="6" t="s">
        <v>514</v>
      </c>
      <c r="B108" s="6" t="s">
        <v>515</v>
      </c>
      <c r="C108" s="6" t="s">
        <v>513</v>
      </c>
      <c r="D108" s="109">
        <v>30</v>
      </c>
      <c r="E108" s="109">
        <v>30</v>
      </c>
      <c r="F108" s="109">
        <v>30</v>
      </c>
      <c r="G108" s="109">
        <v>30</v>
      </c>
      <c r="H108" s="57">
        <f>SUM(Tabla139[[#This Row],[PRIMER TRIMESTRE]:[CUARTO TRIMESTRE]])</f>
        <v>120</v>
      </c>
      <c r="I108" s="8">
        <v>7368</v>
      </c>
      <c r="J108" s="39">
        <f t="shared" si="4"/>
        <v>884160</v>
      </c>
      <c r="K108" s="8"/>
      <c r="L108" s="6"/>
      <c r="M108" s="6"/>
      <c r="N108" s="8"/>
      <c r="O108" s="6"/>
      <c r="T108" s="4" t="s">
        <v>115</v>
      </c>
      <c r="W108" s="11"/>
    </row>
    <row r="109" spans="1:23" x14ac:dyDescent="0.25">
      <c r="A109" s="6" t="s">
        <v>516</v>
      </c>
      <c r="B109" s="6" t="s">
        <v>517</v>
      </c>
      <c r="C109" s="6" t="s">
        <v>513</v>
      </c>
      <c r="D109" s="109">
        <v>30</v>
      </c>
      <c r="E109" s="109">
        <v>30</v>
      </c>
      <c r="F109" s="109">
        <v>30</v>
      </c>
      <c r="G109" s="109">
        <v>30</v>
      </c>
      <c r="H109" s="57">
        <f>SUM(Tabla139[[#This Row],[PRIMER TRIMESTRE]:[CUARTO TRIMESTRE]])</f>
        <v>120</v>
      </c>
      <c r="I109" s="8">
        <v>575</v>
      </c>
      <c r="J109" s="39">
        <f t="shared" si="4"/>
        <v>69000</v>
      </c>
      <c r="K109" s="8"/>
      <c r="L109" s="6"/>
      <c r="M109" s="6"/>
      <c r="N109" s="8"/>
      <c r="O109" s="6"/>
      <c r="T109" s="4" t="s">
        <v>116</v>
      </c>
      <c r="W109" s="11"/>
    </row>
    <row r="110" spans="1:23" x14ac:dyDescent="0.25">
      <c r="A110" s="6" t="s">
        <v>518</v>
      </c>
      <c r="B110" s="6" t="s">
        <v>519</v>
      </c>
      <c r="C110" s="6" t="s">
        <v>379</v>
      </c>
      <c r="D110" s="109">
        <v>3</v>
      </c>
      <c r="E110" s="109">
        <v>3</v>
      </c>
      <c r="F110" s="109">
        <v>3</v>
      </c>
      <c r="G110" s="109">
        <v>3</v>
      </c>
      <c r="H110" s="57">
        <f>SUM(Tabla139[[#This Row],[PRIMER TRIMESTRE]:[CUARTO TRIMESTRE]])</f>
        <v>12</v>
      </c>
      <c r="I110" s="8">
        <v>3203.67</v>
      </c>
      <c r="J110" s="39">
        <f t="shared" si="4"/>
        <v>38444.04</v>
      </c>
      <c r="K110" s="8"/>
      <c r="L110" s="6"/>
      <c r="M110" s="6"/>
      <c r="N110" s="8"/>
      <c r="O110" s="6"/>
      <c r="T110" s="4" t="s">
        <v>117</v>
      </c>
      <c r="W110" s="11"/>
    </row>
    <row r="111" spans="1:23" x14ac:dyDescent="0.25">
      <c r="A111" s="6" t="s">
        <v>520</v>
      </c>
      <c r="B111" s="6" t="s">
        <v>521</v>
      </c>
      <c r="C111" s="6" t="s">
        <v>379</v>
      </c>
      <c r="D111" s="109">
        <v>4</v>
      </c>
      <c r="E111" s="109">
        <v>4</v>
      </c>
      <c r="F111" s="109">
        <v>4</v>
      </c>
      <c r="G111" s="109">
        <v>4</v>
      </c>
      <c r="H111" s="57">
        <f>SUM(Tabla139[[#This Row],[PRIMER TRIMESTRE]:[CUARTO TRIMESTRE]])</f>
        <v>16</v>
      </c>
      <c r="I111" s="8">
        <v>1698.87</v>
      </c>
      <c r="J111" s="39">
        <f t="shared" si="4"/>
        <v>27181.919999999998</v>
      </c>
      <c r="K111" s="8"/>
      <c r="L111" s="6"/>
      <c r="M111" s="6"/>
      <c r="N111" s="8"/>
      <c r="O111" s="6"/>
      <c r="T111" s="4" t="s">
        <v>118</v>
      </c>
      <c r="W111" s="11"/>
    </row>
    <row r="112" spans="1:23" x14ac:dyDescent="0.25">
      <c r="A112" s="6" t="s">
        <v>522</v>
      </c>
      <c r="B112" s="6" t="s">
        <v>523</v>
      </c>
      <c r="C112" s="6" t="s">
        <v>379</v>
      </c>
      <c r="D112" s="109">
        <v>2</v>
      </c>
      <c r="E112" s="109">
        <v>2</v>
      </c>
      <c r="F112" s="109">
        <v>2</v>
      </c>
      <c r="G112" s="109">
        <v>2</v>
      </c>
      <c r="H112" s="57">
        <f>SUM(Tabla139[[#This Row],[PRIMER TRIMESTRE]:[CUARTO TRIMESTRE]])</f>
        <v>8</v>
      </c>
      <c r="I112" s="8">
        <v>1975</v>
      </c>
      <c r="J112" s="39">
        <f t="shared" si="4"/>
        <v>15800</v>
      </c>
      <c r="K112" s="8"/>
      <c r="L112" s="6"/>
      <c r="M112" s="6"/>
      <c r="N112" s="8"/>
      <c r="O112" s="6"/>
      <c r="T112" s="4" t="s">
        <v>119</v>
      </c>
      <c r="W112" s="11"/>
    </row>
    <row r="113" spans="1:23" x14ac:dyDescent="0.25">
      <c r="A113" s="6" t="s">
        <v>524</v>
      </c>
      <c r="B113" s="6" t="s">
        <v>525</v>
      </c>
      <c r="C113" s="6" t="s">
        <v>379</v>
      </c>
      <c r="D113" s="109">
        <v>2</v>
      </c>
      <c r="E113" s="109">
        <v>3</v>
      </c>
      <c r="F113" s="109">
        <v>3</v>
      </c>
      <c r="G113" s="109">
        <v>3</v>
      </c>
      <c r="H113" s="57">
        <f>SUM(Tabla139[[#This Row],[PRIMER TRIMESTRE]:[CUARTO TRIMESTRE]])</f>
        <v>11</v>
      </c>
      <c r="I113" s="8">
        <v>246.49</v>
      </c>
      <c r="J113" s="39">
        <f t="shared" si="4"/>
        <v>2711.3900000000003</v>
      </c>
      <c r="K113" s="8"/>
      <c r="L113" s="6"/>
      <c r="M113" s="6"/>
      <c r="N113" s="8"/>
      <c r="O113" s="6"/>
      <c r="T113" s="4" t="s">
        <v>120</v>
      </c>
      <c r="W113" s="11"/>
    </row>
    <row r="114" spans="1:23" x14ac:dyDescent="0.25">
      <c r="A114" s="6" t="s">
        <v>526</v>
      </c>
      <c r="B114" s="6" t="s">
        <v>527</v>
      </c>
      <c r="C114" s="6" t="s">
        <v>379</v>
      </c>
      <c r="D114" s="109">
        <v>2</v>
      </c>
      <c r="E114" s="109">
        <v>2</v>
      </c>
      <c r="F114" s="109">
        <v>2</v>
      </c>
      <c r="G114" s="109">
        <v>2</v>
      </c>
      <c r="H114" s="57">
        <f>SUM(Tabla139[[#This Row],[PRIMER TRIMESTRE]:[CUARTO TRIMESTRE]])</f>
        <v>8</v>
      </c>
      <c r="I114" s="8">
        <v>285</v>
      </c>
      <c r="J114" s="39">
        <f t="shared" si="4"/>
        <v>2280</v>
      </c>
      <c r="K114" s="8"/>
      <c r="L114" s="6"/>
      <c r="M114" s="6"/>
      <c r="N114" s="8"/>
      <c r="O114" s="6"/>
      <c r="T114" s="4" t="s">
        <v>121</v>
      </c>
      <c r="W114" s="11"/>
    </row>
    <row r="115" spans="1:23" x14ac:dyDescent="0.25">
      <c r="A115" s="6" t="s">
        <v>528</v>
      </c>
      <c r="B115" s="6" t="s">
        <v>529</v>
      </c>
      <c r="C115" s="6" t="s">
        <v>379</v>
      </c>
      <c r="D115" s="109">
        <v>2</v>
      </c>
      <c r="E115" s="109">
        <v>2</v>
      </c>
      <c r="F115" s="109">
        <v>2</v>
      </c>
      <c r="G115" s="109">
        <v>2</v>
      </c>
      <c r="H115" s="57">
        <f>SUM(Tabla139[[#This Row],[PRIMER TRIMESTRE]:[CUARTO TRIMESTRE]])</f>
        <v>8</v>
      </c>
      <c r="I115" s="8">
        <v>1500</v>
      </c>
      <c r="J115" s="39">
        <f t="shared" si="4"/>
        <v>12000</v>
      </c>
      <c r="K115" s="8"/>
      <c r="L115" s="6"/>
      <c r="M115" s="6"/>
      <c r="N115" s="8"/>
      <c r="O115" s="6"/>
      <c r="T115" s="4"/>
      <c r="W115" s="11"/>
    </row>
    <row r="116" spans="1:23" x14ac:dyDescent="0.25">
      <c r="A116" s="6" t="s">
        <v>530</v>
      </c>
      <c r="B116" s="6" t="s">
        <v>531</v>
      </c>
      <c r="C116" s="6" t="s">
        <v>379</v>
      </c>
      <c r="D116" s="109">
        <v>20</v>
      </c>
      <c r="E116" s="109">
        <v>20</v>
      </c>
      <c r="F116" s="109">
        <v>20</v>
      </c>
      <c r="G116" s="109">
        <v>20</v>
      </c>
      <c r="H116" s="57">
        <f>SUM(Tabla139[[#This Row],[PRIMER TRIMESTRE]:[CUARTO TRIMESTRE]])</f>
        <v>80</v>
      </c>
      <c r="I116" s="8">
        <v>67.27</v>
      </c>
      <c r="J116" s="39">
        <f t="shared" si="4"/>
        <v>5381.5999999999995</v>
      </c>
      <c r="K116" s="8"/>
      <c r="L116" s="6"/>
      <c r="M116" s="6"/>
      <c r="N116" s="8"/>
      <c r="O116" s="6"/>
      <c r="T116" s="4"/>
      <c r="W116" s="11"/>
    </row>
    <row r="117" spans="1:23" x14ac:dyDescent="0.25">
      <c r="A117" s="6" t="s">
        <v>532</v>
      </c>
      <c r="B117" s="6" t="s">
        <v>533</v>
      </c>
      <c r="C117" s="6" t="s">
        <v>379</v>
      </c>
      <c r="D117" s="109">
        <v>3</v>
      </c>
      <c r="E117" s="109">
        <v>3</v>
      </c>
      <c r="F117" s="109">
        <v>3</v>
      </c>
      <c r="G117" s="109">
        <v>3</v>
      </c>
      <c r="H117" s="57">
        <f>SUM(Tabla139[[#This Row],[PRIMER TRIMESTRE]:[CUARTO TRIMESTRE]])</f>
        <v>12</v>
      </c>
      <c r="I117" s="8">
        <v>466.07</v>
      </c>
      <c r="J117" s="39">
        <f t="shared" si="4"/>
        <v>5592.84</v>
      </c>
      <c r="K117" s="8"/>
      <c r="L117" s="6"/>
      <c r="M117" s="6"/>
      <c r="N117" s="8"/>
      <c r="O117" s="6"/>
      <c r="T117" s="4"/>
      <c r="W117" s="11"/>
    </row>
    <row r="118" spans="1:23" x14ac:dyDescent="0.25">
      <c r="A118" s="6" t="s">
        <v>534</v>
      </c>
      <c r="B118" s="6" t="s">
        <v>535</v>
      </c>
      <c r="C118" s="6" t="s">
        <v>379</v>
      </c>
      <c r="D118" s="109">
        <v>3</v>
      </c>
      <c r="E118" s="109">
        <v>3</v>
      </c>
      <c r="F118" s="109">
        <v>3</v>
      </c>
      <c r="G118" s="109">
        <v>3</v>
      </c>
      <c r="H118" s="57">
        <f>SUM(Tabla139[[#This Row],[PRIMER TRIMESTRE]:[CUARTO TRIMESTRE]])</f>
        <v>12</v>
      </c>
      <c r="I118" s="8">
        <v>1148</v>
      </c>
      <c r="J118" s="39">
        <f t="shared" si="4"/>
        <v>13776</v>
      </c>
      <c r="K118" s="8"/>
      <c r="L118" s="6"/>
      <c r="M118" s="6"/>
      <c r="N118" s="8"/>
      <c r="O118" s="6"/>
      <c r="T118" s="4" t="s">
        <v>122</v>
      </c>
    </row>
    <row r="119" spans="1:23" x14ac:dyDescent="0.25">
      <c r="A119" s="6" t="s">
        <v>536</v>
      </c>
      <c r="B119" s="6" t="s">
        <v>537</v>
      </c>
      <c r="C119" s="6" t="s">
        <v>379</v>
      </c>
      <c r="D119" s="109">
        <v>7</v>
      </c>
      <c r="E119" s="109">
        <v>6</v>
      </c>
      <c r="F119" s="109">
        <v>8</v>
      </c>
      <c r="G119" s="109">
        <v>8</v>
      </c>
      <c r="H119" s="57">
        <f>SUM(Tabla139[[#This Row],[PRIMER TRIMESTRE]:[CUARTO TRIMESTRE]])</f>
        <v>29</v>
      </c>
      <c r="I119" s="8">
        <v>194.21</v>
      </c>
      <c r="J119" s="39">
        <f t="shared" si="4"/>
        <v>5632.09</v>
      </c>
      <c r="K119" s="8"/>
      <c r="L119" s="6"/>
      <c r="M119" s="6"/>
      <c r="N119" s="8"/>
      <c r="O119" s="6"/>
      <c r="T119" s="4" t="s">
        <v>123</v>
      </c>
    </row>
    <row r="120" spans="1:23" x14ac:dyDescent="0.25">
      <c r="A120" s="6" t="s">
        <v>538</v>
      </c>
      <c r="B120" s="6" t="s">
        <v>539</v>
      </c>
      <c r="C120" s="6" t="s">
        <v>379</v>
      </c>
      <c r="D120" s="109">
        <v>1</v>
      </c>
      <c r="E120" s="109">
        <v>1</v>
      </c>
      <c r="F120" s="109">
        <v>1</v>
      </c>
      <c r="G120" s="109">
        <v>1</v>
      </c>
      <c r="H120" s="57">
        <f>SUM(Tabla139[[#This Row],[PRIMER TRIMESTRE]:[CUARTO TRIMESTRE]])</f>
        <v>4</v>
      </c>
      <c r="I120" s="8">
        <v>80000</v>
      </c>
      <c r="J120" s="39">
        <f t="shared" si="4"/>
        <v>320000</v>
      </c>
      <c r="K120" s="8"/>
      <c r="L120" s="6"/>
      <c r="M120" s="6"/>
      <c r="N120" s="8"/>
      <c r="O120" s="6"/>
      <c r="T120" s="4" t="s">
        <v>124</v>
      </c>
    </row>
    <row r="121" spans="1:23" x14ac:dyDescent="0.25">
      <c r="A121" s="6" t="s">
        <v>540</v>
      </c>
      <c r="B121" s="6" t="s">
        <v>541</v>
      </c>
      <c r="C121" s="6" t="s">
        <v>379</v>
      </c>
      <c r="D121" s="109">
        <v>1</v>
      </c>
      <c r="E121" s="109">
        <v>1</v>
      </c>
      <c r="F121" s="109">
        <v>1</v>
      </c>
      <c r="G121" s="109">
        <v>1</v>
      </c>
      <c r="H121" s="57">
        <f>SUM(Tabla139[[#This Row],[PRIMER TRIMESTRE]:[CUARTO TRIMESTRE]])</f>
        <v>4</v>
      </c>
      <c r="I121" s="8">
        <v>15000</v>
      </c>
      <c r="J121" s="39">
        <f t="shared" si="4"/>
        <v>60000</v>
      </c>
      <c r="K121" s="8"/>
      <c r="L121" s="6"/>
      <c r="M121" s="6"/>
      <c r="N121" s="8"/>
      <c r="O121" s="6"/>
      <c r="T121" s="4"/>
    </row>
    <row r="122" spans="1:23" x14ac:dyDescent="0.25">
      <c r="A122" s="6" t="s">
        <v>542</v>
      </c>
      <c r="B122" s="6" t="s">
        <v>543</v>
      </c>
      <c r="C122" s="6" t="s">
        <v>379</v>
      </c>
      <c r="D122" s="109">
        <v>10</v>
      </c>
      <c r="E122" s="109">
        <v>10</v>
      </c>
      <c r="F122" s="109">
        <v>10</v>
      </c>
      <c r="G122" s="109">
        <v>10</v>
      </c>
      <c r="H122" s="57">
        <f>SUM(Tabla139[[#This Row],[PRIMER TRIMESTRE]:[CUARTO TRIMESTRE]])</f>
        <v>40</v>
      </c>
      <c r="I122" s="8">
        <v>280</v>
      </c>
      <c r="J122" s="39">
        <f t="shared" si="4"/>
        <v>11200</v>
      </c>
      <c r="K122" s="8"/>
      <c r="L122" s="6"/>
      <c r="M122" s="6"/>
      <c r="N122" s="8"/>
      <c r="O122" s="6"/>
      <c r="T122" s="4"/>
    </row>
    <row r="123" spans="1:23" x14ac:dyDescent="0.25">
      <c r="A123" s="6" t="s">
        <v>544</v>
      </c>
      <c r="B123" s="6" t="s">
        <v>545</v>
      </c>
      <c r="C123" s="6" t="s">
        <v>373</v>
      </c>
      <c r="D123" s="109">
        <v>500</v>
      </c>
      <c r="E123" s="109">
        <v>250</v>
      </c>
      <c r="F123" s="109">
        <v>500</v>
      </c>
      <c r="G123" s="109">
        <v>250</v>
      </c>
      <c r="H123" s="57">
        <f>SUM(Tabla139[[#This Row],[PRIMER TRIMESTRE]:[CUARTO TRIMESTRE]])</f>
        <v>1500</v>
      </c>
      <c r="I123" s="8">
        <v>35</v>
      </c>
      <c r="J123" s="39">
        <f t="shared" si="4"/>
        <v>52500</v>
      </c>
      <c r="K123" s="8"/>
      <c r="L123" s="6"/>
      <c r="M123" s="6"/>
      <c r="N123" s="8"/>
      <c r="O123" s="6"/>
      <c r="T123" s="4" t="s">
        <v>125</v>
      </c>
    </row>
    <row r="124" spans="1:23" x14ac:dyDescent="0.25">
      <c r="A124" s="6" t="s">
        <v>546</v>
      </c>
      <c r="B124" s="6" t="s">
        <v>547</v>
      </c>
      <c r="C124" s="6" t="s">
        <v>373</v>
      </c>
      <c r="D124" s="109">
        <v>500</v>
      </c>
      <c r="E124" s="109">
        <v>250</v>
      </c>
      <c r="F124" s="109">
        <v>500</v>
      </c>
      <c r="G124" s="109">
        <v>250</v>
      </c>
      <c r="H124" s="57">
        <f>SUM(Tabla139[[#This Row],[PRIMER TRIMESTRE]:[CUARTO TRIMESTRE]])</f>
        <v>1500</v>
      </c>
      <c r="I124" s="8">
        <v>5</v>
      </c>
      <c r="J124" s="39">
        <f t="shared" si="4"/>
        <v>7500</v>
      </c>
      <c r="K124" s="8"/>
      <c r="L124" s="6"/>
      <c r="M124" s="6"/>
      <c r="N124" s="8"/>
      <c r="O124" s="6"/>
      <c r="T124" s="4"/>
    </row>
    <row r="125" spans="1:23" x14ac:dyDescent="0.25">
      <c r="A125" s="6" t="s">
        <v>548</v>
      </c>
      <c r="B125" s="6" t="s">
        <v>549</v>
      </c>
      <c r="C125" s="6" t="s">
        <v>373</v>
      </c>
      <c r="D125" s="109">
        <v>0</v>
      </c>
      <c r="E125" s="109">
        <v>15</v>
      </c>
      <c r="F125" s="109">
        <v>0</v>
      </c>
      <c r="G125" s="109">
        <v>10</v>
      </c>
      <c r="H125" s="57">
        <f>SUM(Tabla139[[#This Row],[PRIMER TRIMESTRE]:[CUARTO TRIMESTRE]])</f>
        <v>25</v>
      </c>
      <c r="I125" s="8">
        <v>188</v>
      </c>
      <c r="J125" s="39">
        <f t="shared" si="4"/>
        <v>4700</v>
      </c>
      <c r="K125" s="8"/>
      <c r="L125" s="6"/>
      <c r="M125" s="6"/>
      <c r="N125" s="8"/>
      <c r="O125" s="6"/>
      <c r="T125" s="4" t="s">
        <v>126</v>
      </c>
    </row>
    <row r="126" spans="1:23" x14ac:dyDescent="0.25">
      <c r="A126" s="6" t="s">
        <v>550</v>
      </c>
      <c r="B126" s="6" t="s">
        <v>551</v>
      </c>
      <c r="C126" s="6" t="s">
        <v>373</v>
      </c>
      <c r="D126" s="109">
        <v>0</v>
      </c>
      <c r="E126" s="109">
        <v>12</v>
      </c>
      <c r="F126" s="109">
        <v>0</v>
      </c>
      <c r="G126" s="109">
        <v>12</v>
      </c>
      <c r="H126" s="57">
        <f>SUM(Tabla139[[#This Row],[PRIMER TRIMESTRE]:[CUARTO TRIMESTRE]])</f>
        <v>24</v>
      </c>
      <c r="I126" s="8">
        <v>210</v>
      </c>
      <c r="J126" s="39">
        <f t="shared" si="4"/>
        <v>5040</v>
      </c>
      <c r="K126" s="8"/>
      <c r="L126" s="6"/>
      <c r="M126" s="6"/>
      <c r="N126" s="8"/>
      <c r="O126" s="6"/>
      <c r="T126" s="4" t="s">
        <v>127</v>
      </c>
    </row>
    <row r="127" spans="1:23" x14ac:dyDescent="0.25">
      <c r="A127" s="6" t="s">
        <v>552</v>
      </c>
      <c r="B127" s="6" t="s">
        <v>553</v>
      </c>
      <c r="C127" s="6" t="s">
        <v>373</v>
      </c>
      <c r="D127" s="109">
        <v>0</v>
      </c>
      <c r="E127" s="109">
        <v>1</v>
      </c>
      <c r="F127" s="109">
        <v>0</v>
      </c>
      <c r="G127" s="109">
        <v>1</v>
      </c>
      <c r="H127" s="57">
        <f>SUM(Tabla139[[#This Row],[PRIMER TRIMESTRE]:[CUARTO TRIMESTRE]])</f>
        <v>2</v>
      </c>
      <c r="I127" s="8">
        <v>1500</v>
      </c>
      <c r="J127" s="39">
        <f t="shared" si="4"/>
        <v>3000</v>
      </c>
      <c r="K127" s="8"/>
      <c r="L127" s="6"/>
      <c r="M127" s="6"/>
      <c r="N127" s="8"/>
      <c r="O127" s="6"/>
      <c r="T127" s="4" t="s">
        <v>128</v>
      </c>
    </row>
    <row r="128" spans="1:23" x14ac:dyDescent="0.25">
      <c r="A128" s="6" t="s">
        <v>554</v>
      </c>
      <c r="B128" s="6" t="s">
        <v>555</v>
      </c>
      <c r="C128" s="6" t="s">
        <v>373</v>
      </c>
      <c r="D128" s="109">
        <v>0</v>
      </c>
      <c r="E128" s="109">
        <v>2</v>
      </c>
      <c r="F128" s="109">
        <v>0</v>
      </c>
      <c r="G128" s="109">
        <v>2</v>
      </c>
      <c r="H128" s="57">
        <f>SUM(Tabla139[[#This Row],[PRIMER TRIMESTRE]:[CUARTO TRIMESTRE]])</f>
        <v>4</v>
      </c>
      <c r="I128" s="8">
        <v>1800</v>
      </c>
      <c r="J128" s="39">
        <f t="shared" si="4"/>
        <v>7200</v>
      </c>
      <c r="K128" s="8"/>
      <c r="L128" s="6"/>
      <c r="M128" s="6"/>
      <c r="N128" s="8"/>
      <c r="O128" s="6"/>
      <c r="T128" s="4" t="s">
        <v>129</v>
      </c>
    </row>
    <row r="129" spans="1:20" x14ac:dyDescent="0.25">
      <c r="A129" s="29" t="s">
        <v>556</v>
      </c>
      <c r="B129" s="29" t="s">
        <v>557</v>
      </c>
      <c r="C129" s="29" t="s">
        <v>373</v>
      </c>
      <c r="D129" s="109">
        <v>150</v>
      </c>
      <c r="E129" s="109">
        <v>150</v>
      </c>
      <c r="F129" s="109">
        <v>150</v>
      </c>
      <c r="G129" s="109">
        <v>150</v>
      </c>
      <c r="H129" s="57">
        <f>SUM(Tabla139[[#This Row],[PRIMER TRIMESTRE]:[CUARTO TRIMESTRE]])</f>
        <v>600</v>
      </c>
      <c r="I129" s="30">
        <v>88</v>
      </c>
      <c r="J129" s="39">
        <f t="shared" si="4"/>
        <v>52800</v>
      </c>
      <c r="K129" s="30"/>
      <c r="L129" s="29"/>
      <c r="M129" s="29"/>
      <c r="N129" s="30"/>
      <c r="O129" s="29"/>
      <c r="T129" s="4" t="s">
        <v>130</v>
      </c>
    </row>
    <row r="130" spans="1:20" x14ac:dyDescent="0.25">
      <c r="A130" s="31" t="s">
        <v>558</v>
      </c>
      <c r="B130" s="35" t="s">
        <v>559</v>
      </c>
      <c r="C130" s="31" t="s">
        <v>373</v>
      </c>
      <c r="D130" s="109">
        <v>150</v>
      </c>
      <c r="E130" s="109">
        <v>150</v>
      </c>
      <c r="F130" s="109">
        <v>150</v>
      </c>
      <c r="G130" s="109">
        <v>150</v>
      </c>
      <c r="H130" s="57">
        <f>SUM(Tabla139[[#This Row],[PRIMER TRIMESTRE]:[CUARTO TRIMESTRE]])</f>
        <v>600</v>
      </c>
      <c r="I130" s="32">
        <v>95</v>
      </c>
      <c r="J130" s="39">
        <f t="shared" si="4"/>
        <v>57000</v>
      </c>
      <c r="K130" s="8"/>
      <c r="L130" s="6"/>
      <c r="M130" s="6"/>
      <c r="N130" s="8"/>
      <c r="O130" s="6"/>
      <c r="T130" s="4" t="s">
        <v>131</v>
      </c>
    </row>
    <row r="131" spans="1:20" x14ac:dyDescent="0.25">
      <c r="A131" s="6" t="s">
        <v>560</v>
      </c>
      <c r="B131" s="6" t="s">
        <v>561</v>
      </c>
      <c r="C131" s="6" t="s">
        <v>373</v>
      </c>
      <c r="D131" s="109">
        <v>30</v>
      </c>
      <c r="E131" s="109">
        <v>30</v>
      </c>
      <c r="F131" s="109">
        <v>30</v>
      </c>
      <c r="G131" s="109">
        <v>30</v>
      </c>
      <c r="H131" s="57">
        <f>SUM(Tabla139[[#This Row],[PRIMER TRIMESTRE]:[CUARTO TRIMESTRE]])</f>
        <v>120</v>
      </c>
      <c r="I131" s="8">
        <v>83</v>
      </c>
      <c r="J131" s="39">
        <f t="shared" si="4"/>
        <v>9960</v>
      </c>
      <c r="K131" s="8"/>
      <c r="L131" s="6"/>
      <c r="M131" s="6"/>
      <c r="N131" s="8"/>
      <c r="O131" s="6"/>
      <c r="T131" s="4" t="s">
        <v>132</v>
      </c>
    </row>
    <row r="132" spans="1:20" x14ac:dyDescent="0.25">
      <c r="A132" s="6" t="s">
        <v>562</v>
      </c>
      <c r="B132" s="6" t="s">
        <v>563</v>
      </c>
      <c r="C132" s="6" t="s">
        <v>373</v>
      </c>
      <c r="D132" s="109">
        <v>50</v>
      </c>
      <c r="E132" s="109">
        <v>50</v>
      </c>
      <c r="F132" s="109">
        <v>50</v>
      </c>
      <c r="G132" s="109">
        <v>50</v>
      </c>
      <c r="H132" s="57">
        <f>SUM(Tabla139[[#This Row],[PRIMER TRIMESTRE]:[CUARTO TRIMESTRE]])</f>
        <v>200</v>
      </c>
      <c r="I132" s="8">
        <v>198</v>
      </c>
      <c r="J132" s="39">
        <f t="shared" si="4"/>
        <v>39600</v>
      </c>
      <c r="K132" s="8"/>
      <c r="L132" s="6"/>
      <c r="M132" s="6"/>
      <c r="N132" s="8"/>
      <c r="O132" s="6"/>
      <c r="T132" s="4" t="s">
        <v>133</v>
      </c>
    </row>
    <row r="133" spans="1:20" x14ac:dyDescent="0.25">
      <c r="A133" s="6" t="s">
        <v>564</v>
      </c>
      <c r="B133" s="6" t="s">
        <v>565</v>
      </c>
      <c r="C133" s="6" t="s">
        <v>373</v>
      </c>
      <c r="D133" s="109">
        <v>2</v>
      </c>
      <c r="E133" s="109">
        <v>2</v>
      </c>
      <c r="F133" s="109">
        <v>2</v>
      </c>
      <c r="G133" s="109">
        <v>2</v>
      </c>
      <c r="H133" s="57">
        <f>SUM(Tabla139[[#This Row],[PRIMER TRIMESTRE]:[CUARTO TRIMESTRE]])</f>
        <v>8</v>
      </c>
      <c r="I133" s="8">
        <v>8120</v>
      </c>
      <c r="J133" s="39">
        <f t="shared" si="4"/>
        <v>64960</v>
      </c>
      <c r="K133" s="8"/>
      <c r="L133" s="6"/>
      <c r="M133" s="6"/>
      <c r="N133" s="8"/>
      <c r="O133" s="6"/>
      <c r="T133" s="4" t="s">
        <v>134</v>
      </c>
    </row>
    <row r="134" spans="1:20" x14ac:dyDescent="0.25">
      <c r="A134" s="31" t="s">
        <v>566</v>
      </c>
      <c r="B134" s="31" t="s">
        <v>567</v>
      </c>
      <c r="C134" s="31" t="s">
        <v>373</v>
      </c>
      <c r="D134" s="109">
        <v>20</v>
      </c>
      <c r="E134" s="109">
        <v>20</v>
      </c>
      <c r="F134" s="109">
        <v>20</v>
      </c>
      <c r="G134" s="109">
        <v>20</v>
      </c>
      <c r="H134" s="57">
        <f>SUM(Tabla139[[#This Row],[PRIMER TRIMESTRE]:[CUARTO TRIMESTRE]])</f>
        <v>80</v>
      </c>
      <c r="I134" s="32">
        <v>850</v>
      </c>
      <c r="J134" s="39">
        <f t="shared" si="4"/>
        <v>68000</v>
      </c>
      <c r="K134" s="8"/>
      <c r="L134" s="6"/>
      <c r="M134" s="6"/>
      <c r="N134" s="8"/>
      <c r="O134" s="6"/>
      <c r="T134" s="4"/>
    </row>
    <row r="135" spans="1:20" x14ac:dyDescent="0.25">
      <c r="A135" s="6" t="s">
        <v>568</v>
      </c>
      <c r="B135" s="6" t="s">
        <v>569</v>
      </c>
      <c r="C135" s="6" t="s">
        <v>373</v>
      </c>
      <c r="D135" s="109">
        <v>0</v>
      </c>
      <c r="E135" s="109">
        <v>8</v>
      </c>
      <c r="F135" s="109">
        <v>0</v>
      </c>
      <c r="G135" s="109">
        <v>7</v>
      </c>
      <c r="H135" s="57">
        <f>SUM(Tabla139[[#This Row],[PRIMER TRIMESTRE]:[CUARTO TRIMESTRE]])</f>
        <v>15</v>
      </c>
      <c r="I135" s="8">
        <v>950</v>
      </c>
      <c r="J135" s="39">
        <f t="shared" si="4"/>
        <v>14250</v>
      </c>
      <c r="K135" s="8"/>
      <c r="L135" s="6"/>
      <c r="M135" s="6"/>
      <c r="N135" s="8"/>
      <c r="O135" s="6"/>
      <c r="T135" s="4" t="s">
        <v>135</v>
      </c>
    </row>
    <row r="136" spans="1:20" x14ac:dyDescent="0.25">
      <c r="A136" s="6" t="s">
        <v>570</v>
      </c>
      <c r="B136" s="6" t="s">
        <v>571</v>
      </c>
      <c r="C136" s="6" t="s">
        <v>373</v>
      </c>
      <c r="D136" s="109">
        <v>18</v>
      </c>
      <c r="E136" s="109">
        <v>16</v>
      </c>
      <c r="F136" s="109">
        <v>18</v>
      </c>
      <c r="G136" s="109">
        <v>16</v>
      </c>
      <c r="H136" s="57">
        <f>SUM(Tabla139[[#This Row],[PRIMER TRIMESTRE]:[CUARTO TRIMESTRE]])</f>
        <v>68</v>
      </c>
      <c r="I136" s="8">
        <v>460</v>
      </c>
      <c r="J136" s="39">
        <f t="shared" si="4"/>
        <v>31280</v>
      </c>
      <c r="K136" s="8">
        <v>2978292.11</v>
      </c>
      <c r="L136" s="6" t="s">
        <v>20</v>
      </c>
      <c r="M136" s="6" t="s">
        <v>670</v>
      </c>
      <c r="N136" s="8"/>
      <c r="O136" s="6"/>
      <c r="T136" s="4" t="s">
        <v>136</v>
      </c>
    </row>
    <row r="137" spans="1:20" x14ac:dyDescent="0.25">
      <c r="A137" s="29" t="s">
        <v>225</v>
      </c>
      <c r="B137" s="29" t="s">
        <v>572</v>
      </c>
      <c r="C137" s="29" t="s">
        <v>379</v>
      </c>
      <c r="D137" s="109">
        <v>4875</v>
      </c>
      <c r="E137" s="109">
        <v>5200</v>
      </c>
      <c r="F137" s="109">
        <v>4875</v>
      </c>
      <c r="G137" s="109">
        <v>5400</v>
      </c>
      <c r="H137" s="57">
        <f>SUM(Tabla139[[#This Row],[PRIMER TRIMESTRE]:[CUARTO TRIMESTRE]])</f>
        <v>20350</v>
      </c>
      <c r="I137" s="30">
        <v>162</v>
      </c>
      <c r="J137" s="39">
        <f t="shared" si="4"/>
        <v>3296700</v>
      </c>
      <c r="K137" s="30">
        <f>SUM(J137:J142)</f>
        <v>4958740</v>
      </c>
      <c r="L137" s="29" t="s">
        <v>20</v>
      </c>
      <c r="M137" s="29" t="s">
        <v>670</v>
      </c>
      <c r="N137" s="30"/>
      <c r="O137" s="29"/>
      <c r="T137" s="4" t="s">
        <v>137</v>
      </c>
    </row>
    <row r="138" spans="1:20" x14ac:dyDescent="0.25">
      <c r="A138" s="6" t="s">
        <v>573</v>
      </c>
      <c r="B138" s="6" t="s">
        <v>574</v>
      </c>
      <c r="C138" s="6" t="s">
        <v>379</v>
      </c>
      <c r="D138" s="109">
        <v>564</v>
      </c>
      <c r="E138" s="109">
        <v>564</v>
      </c>
      <c r="F138" s="109">
        <v>564</v>
      </c>
      <c r="G138" s="109">
        <v>564</v>
      </c>
      <c r="H138" s="57">
        <f>SUM(Tabla139[[#This Row],[PRIMER TRIMESTRE]:[CUARTO TRIMESTRE]])</f>
        <v>2256</v>
      </c>
      <c r="I138" s="8">
        <v>76.5</v>
      </c>
      <c r="J138" s="39">
        <f t="shared" si="4"/>
        <v>172584</v>
      </c>
      <c r="K138" s="8"/>
      <c r="L138" s="6"/>
      <c r="M138" s="6"/>
      <c r="N138" s="8"/>
      <c r="O138" s="6"/>
      <c r="T138" s="4" t="s">
        <v>138</v>
      </c>
    </row>
    <row r="139" spans="1:20" x14ac:dyDescent="0.25">
      <c r="A139" s="6" t="s">
        <v>575</v>
      </c>
      <c r="B139" s="6" t="s">
        <v>576</v>
      </c>
      <c r="C139" s="6" t="s">
        <v>379</v>
      </c>
      <c r="D139" s="109">
        <v>0</v>
      </c>
      <c r="E139" s="109">
        <v>0</v>
      </c>
      <c r="F139" s="109">
        <v>0</v>
      </c>
      <c r="G139" s="109">
        <v>120</v>
      </c>
      <c r="H139" s="57">
        <f>SUM(Tabla139[[#This Row],[PRIMER TRIMESTRE]:[CUARTO TRIMESTRE]])</f>
        <v>120</v>
      </c>
      <c r="I139" s="8">
        <v>10580</v>
      </c>
      <c r="J139" s="39">
        <f t="shared" ref="J139:J156" si="5">H139*I139</f>
        <v>1269600</v>
      </c>
      <c r="K139" s="8"/>
      <c r="L139" s="6"/>
      <c r="M139" s="6"/>
      <c r="N139" s="8"/>
      <c r="O139" s="6"/>
      <c r="T139" s="4" t="s">
        <v>139</v>
      </c>
    </row>
    <row r="140" spans="1:20" x14ac:dyDescent="0.25">
      <c r="A140" s="6" t="s">
        <v>577</v>
      </c>
      <c r="B140" s="6" t="s">
        <v>578</v>
      </c>
      <c r="C140" s="6" t="s">
        <v>373</v>
      </c>
      <c r="D140" s="109">
        <v>288</v>
      </c>
      <c r="E140" s="109">
        <v>288</v>
      </c>
      <c r="F140" s="109">
        <v>288</v>
      </c>
      <c r="G140" s="109">
        <v>288</v>
      </c>
      <c r="H140" s="57">
        <f>SUM(Tabla139[[#This Row],[PRIMER TRIMESTRE]:[CUARTO TRIMESTRE]])</f>
        <v>1152</v>
      </c>
      <c r="I140" s="8">
        <v>128</v>
      </c>
      <c r="J140" s="39">
        <f t="shared" si="5"/>
        <v>147456</v>
      </c>
      <c r="K140" s="8"/>
      <c r="L140" s="6"/>
      <c r="M140" s="6"/>
      <c r="N140" s="8"/>
      <c r="O140" s="6"/>
      <c r="T140" s="4" t="s">
        <v>140</v>
      </c>
    </row>
    <row r="141" spans="1:20" x14ac:dyDescent="0.25">
      <c r="A141" s="6" t="s">
        <v>579</v>
      </c>
      <c r="B141" s="6" t="s">
        <v>580</v>
      </c>
      <c r="C141" s="6" t="s">
        <v>373</v>
      </c>
      <c r="D141" s="109">
        <v>3</v>
      </c>
      <c r="E141" s="109">
        <v>3</v>
      </c>
      <c r="F141" s="109">
        <v>3</v>
      </c>
      <c r="G141" s="109">
        <v>3</v>
      </c>
      <c r="H141" s="57">
        <f>SUM(Tabla139[[#This Row],[PRIMER TRIMESTRE]:[CUARTO TRIMESTRE]])</f>
        <v>12</v>
      </c>
      <c r="I141" s="8">
        <v>4100</v>
      </c>
      <c r="J141" s="39">
        <f t="shared" si="5"/>
        <v>49200</v>
      </c>
      <c r="K141" s="8"/>
      <c r="L141" s="6"/>
      <c r="M141" s="6"/>
      <c r="N141" s="8"/>
      <c r="O141" s="6"/>
      <c r="T141" s="4"/>
    </row>
    <row r="142" spans="1:20" x14ac:dyDescent="0.25">
      <c r="A142" s="6" t="s">
        <v>581</v>
      </c>
      <c r="B142" s="6" t="s">
        <v>582</v>
      </c>
      <c r="C142" s="6" t="s">
        <v>373</v>
      </c>
      <c r="D142" s="109">
        <v>10</v>
      </c>
      <c r="E142" s="109">
        <v>10</v>
      </c>
      <c r="F142" s="109">
        <v>10</v>
      </c>
      <c r="G142" s="109">
        <v>10</v>
      </c>
      <c r="H142" s="57">
        <f>SUM(Tabla139[[#This Row],[PRIMER TRIMESTRE]:[CUARTO TRIMESTRE]])</f>
        <v>40</v>
      </c>
      <c r="I142" s="8">
        <v>580</v>
      </c>
      <c r="J142" s="39">
        <f t="shared" si="5"/>
        <v>23200</v>
      </c>
      <c r="K142" s="8"/>
      <c r="L142" s="6"/>
      <c r="M142" s="6"/>
      <c r="N142" s="8"/>
      <c r="O142" s="6"/>
      <c r="T142" s="4" t="s">
        <v>141</v>
      </c>
    </row>
    <row r="143" spans="1:20" x14ac:dyDescent="0.25">
      <c r="A143" s="29" t="s">
        <v>250</v>
      </c>
      <c r="B143" s="29" t="s">
        <v>583</v>
      </c>
      <c r="C143" s="29" t="s">
        <v>379</v>
      </c>
      <c r="D143" s="109">
        <v>0</v>
      </c>
      <c r="E143" s="109">
        <v>1130</v>
      </c>
      <c r="F143" s="109">
        <v>0</v>
      </c>
      <c r="G143" s="109">
        <v>0</v>
      </c>
      <c r="H143" s="57">
        <f>SUM(Tabla139[[#This Row],[PRIMER TRIMESTRE]:[CUARTO TRIMESTRE]])</f>
        <v>1130</v>
      </c>
      <c r="I143" s="30">
        <v>2782.27</v>
      </c>
      <c r="J143" s="39">
        <f t="shared" si="5"/>
        <v>3143965.1</v>
      </c>
      <c r="K143" s="30">
        <f>J143</f>
        <v>3143965.1</v>
      </c>
      <c r="L143" s="29" t="s">
        <v>20</v>
      </c>
      <c r="M143" s="29" t="s">
        <v>670</v>
      </c>
      <c r="N143" s="30"/>
      <c r="O143" s="29"/>
      <c r="T143" s="4" t="s">
        <v>142</v>
      </c>
    </row>
    <row r="144" spans="1:20" x14ac:dyDescent="0.25">
      <c r="A144" s="6" t="s">
        <v>258</v>
      </c>
      <c r="B144" s="6" t="s">
        <v>584</v>
      </c>
      <c r="C144" s="6" t="s">
        <v>585</v>
      </c>
      <c r="D144" s="109">
        <v>803.75</v>
      </c>
      <c r="E144" s="109">
        <v>803.75</v>
      </c>
      <c r="F144" s="109">
        <v>803.75</v>
      </c>
      <c r="G144" s="109">
        <v>803.75</v>
      </c>
      <c r="H144" s="57">
        <f>SUM(Tabla139[[#This Row],[PRIMER TRIMESTRE]:[CUARTO TRIMESTRE]])</f>
        <v>3215</v>
      </c>
      <c r="I144" s="8">
        <v>10750</v>
      </c>
      <c r="J144" s="39">
        <f t="shared" si="5"/>
        <v>34561250</v>
      </c>
      <c r="K144" s="8">
        <f>SUM(J144:J145)</f>
        <v>52971653.200000003</v>
      </c>
      <c r="L144" s="6" t="s">
        <v>24</v>
      </c>
      <c r="M144" s="6" t="s">
        <v>670</v>
      </c>
      <c r="N144" s="8"/>
      <c r="O144" s="6"/>
      <c r="T144" s="4" t="s">
        <v>143</v>
      </c>
    </row>
    <row r="145" spans="1:20" x14ac:dyDescent="0.25">
      <c r="A145" s="6" t="s">
        <v>586</v>
      </c>
      <c r="B145" s="6" t="s">
        <v>587</v>
      </c>
      <c r="C145" s="6" t="s">
        <v>585</v>
      </c>
      <c r="D145" s="109">
        <v>87370</v>
      </c>
      <c r="E145" s="109">
        <v>83370</v>
      </c>
      <c r="F145" s="109">
        <v>83750</v>
      </c>
      <c r="G145" s="109">
        <v>83750</v>
      </c>
      <c r="H145" s="57">
        <f>SUM(Tabla139[[#This Row],[PRIMER TRIMESTRE]:[CUARTO TRIMESTRE]])</f>
        <v>338240</v>
      </c>
      <c r="I145" s="8">
        <v>54.43</v>
      </c>
      <c r="J145" s="39">
        <f t="shared" si="5"/>
        <v>18410403.199999999</v>
      </c>
      <c r="K145" s="8"/>
      <c r="L145" s="6"/>
      <c r="M145" s="6"/>
      <c r="N145" s="8"/>
      <c r="O145" s="6"/>
      <c r="T145" s="4" t="s">
        <v>144</v>
      </c>
    </row>
    <row r="146" spans="1:20" x14ac:dyDescent="0.25">
      <c r="A146" s="6" t="s">
        <v>297</v>
      </c>
      <c r="B146" s="6" t="s">
        <v>588</v>
      </c>
      <c r="C146" s="6" t="s">
        <v>383</v>
      </c>
      <c r="D146" s="109">
        <v>3</v>
      </c>
      <c r="E146" s="109">
        <v>3</v>
      </c>
      <c r="F146" s="109">
        <v>3</v>
      </c>
      <c r="G146" s="109">
        <v>3</v>
      </c>
      <c r="H146" s="57">
        <f>SUM(Tabla139[[#This Row],[PRIMER TRIMESTRE]:[CUARTO TRIMESTRE]])</f>
        <v>12</v>
      </c>
      <c r="I146" s="8">
        <v>1000</v>
      </c>
      <c r="J146" s="39">
        <f t="shared" si="5"/>
        <v>12000</v>
      </c>
      <c r="K146" s="8">
        <f>J146</f>
        <v>12000</v>
      </c>
      <c r="L146" s="6" t="s">
        <v>18</v>
      </c>
      <c r="M146" s="6" t="s">
        <v>670</v>
      </c>
      <c r="N146" s="8"/>
      <c r="O146" s="6"/>
      <c r="T146" s="4" t="s">
        <v>145</v>
      </c>
    </row>
    <row r="147" spans="1:20" x14ac:dyDescent="0.25">
      <c r="A147" s="6" t="s">
        <v>298</v>
      </c>
      <c r="B147" s="6" t="s">
        <v>589</v>
      </c>
      <c r="C147" s="6" t="s">
        <v>383</v>
      </c>
      <c r="D147" s="109">
        <v>3</v>
      </c>
      <c r="E147" s="109">
        <v>3</v>
      </c>
      <c r="F147" s="109">
        <v>3</v>
      </c>
      <c r="G147" s="109">
        <v>3</v>
      </c>
      <c r="H147" s="57">
        <f>SUM(Tabla139[[#This Row],[PRIMER TRIMESTRE]:[CUARTO TRIMESTRE]])</f>
        <v>12</v>
      </c>
      <c r="I147" s="8">
        <v>2875</v>
      </c>
      <c r="J147" s="39">
        <f t="shared" si="5"/>
        <v>34500</v>
      </c>
      <c r="K147" s="8">
        <v>1709875</v>
      </c>
      <c r="L147" s="6" t="s">
        <v>17</v>
      </c>
      <c r="M147" s="6" t="s">
        <v>670</v>
      </c>
      <c r="N147" s="8"/>
      <c r="O147" s="6"/>
      <c r="T147" s="4"/>
    </row>
    <row r="148" spans="1:20" s="40" customFormat="1" x14ac:dyDescent="0.25">
      <c r="A148" s="38" t="s">
        <v>648</v>
      </c>
      <c r="B148" s="38" t="s">
        <v>626</v>
      </c>
      <c r="C148" s="38" t="s">
        <v>383</v>
      </c>
      <c r="D148" s="107">
        <v>10</v>
      </c>
      <c r="E148" s="107">
        <v>4</v>
      </c>
      <c r="F148" s="107">
        <v>3</v>
      </c>
      <c r="G148" s="107">
        <v>3</v>
      </c>
      <c r="H148" s="57">
        <f>SUM(Tabla139[[#This Row],[PRIMER TRIMESTRE]:[CUARTO TRIMESTRE]])</f>
        <v>20</v>
      </c>
      <c r="I148" s="39">
        <v>128875</v>
      </c>
      <c r="J148" s="39">
        <f t="shared" si="5"/>
        <v>2577500</v>
      </c>
      <c r="K148" s="39"/>
      <c r="L148" s="38"/>
      <c r="M148" s="38"/>
      <c r="N148" s="39"/>
      <c r="O148" s="38"/>
      <c r="T148" s="4" t="s">
        <v>146</v>
      </c>
    </row>
    <row r="149" spans="1:20" x14ac:dyDescent="0.25">
      <c r="A149" s="6" t="s">
        <v>307</v>
      </c>
      <c r="B149" s="6" t="s">
        <v>590</v>
      </c>
      <c r="C149" s="6" t="s">
        <v>383</v>
      </c>
      <c r="D149" s="109">
        <v>37</v>
      </c>
      <c r="E149" s="109">
        <v>24</v>
      </c>
      <c r="F149" s="109">
        <v>24</v>
      </c>
      <c r="G149" s="109">
        <v>24</v>
      </c>
      <c r="H149" s="57">
        <f>SUM(Tabla139[[#This Row],[PRIMER TRIMESTRE]:[CUARTO TRIMESTRE]])</f>
        <v>109</v>
      </c>
      <c r="I149" s="8">
        <v>29109.58</v>
      </c>
      <c r="J149" s="39">
        <f t="shared" si="5"/>
        <v>3172944.22</v>
      </c>
      <c r="K149" s="8">
        <f>J149</f>
        <v>3172944.22</v>
      </c>
      <c r="L149" s="6" t="s">
        <v>20</v>
      </c>
      <c r="M149" s="6" t="s">
        <v>670</v>
      </c>
      <c r="N149" s="8"/>
      <c r="O149" s="6"/>
      <c r="T149" s="4" t="s">
        <v>147</v>
      </c>
    </row>
    <row r="150" spans="1:20" s="40" customFormat="1" x14ac:dyDescent="0.25">
      <c r="A150" s="38" t="s">
        <v>308</v>
      </c>
      <c r="B150" s="38" t="s">
        <v>591</v>
      </c>
      <c r="C150" s="38" t="s">
        <v>383</v>
      </c>
      <c r="D150" s="107">
        <v>5</v>
      </c>
      <c r="E150" s="107">
        <v>6</v>
      </c>
      <c r="F150" s="107">
        <v>6</v>
      </c>
      <c r="G150" s="107">
        <v>7</v>
      </c>
      <c r="H150" s="57">
        <f>SUM(Tabla139[[#This Row],[PRIMER TRIMESTRE]:[CUARTO TRIMESTRE]])</f>
        <v>24</v>
      </c>
      <c r="I150" s="39">
        <v>70668.47</v>
      </c>
      <c r="J150" s="39">
        <f t="shared" si="5"/>
        <v>1696043.28</v>
      </c>
      <c r="K150" s="39">
        <v>1696043.28</v>
      </c>
      <c r="L150" s="38" t="s">
        <v>17</v>
      </c>
      <c r="M150" s="38" t="s">
        <v>670</v>
      </c>
      <c r="N150" s="39"/>
      <c r="O150" s="38"/>
      <c r="T150" s="4" t="s">
        <v>148</v>
      </c>
    </row>
    <row r="151" spans="1:20" s="40" customFormat="1" x14ac:dyDescent="0.25">
      <c r="A151" s="38" t="s">
        <v>316</v>
      </c>
      <c r="B151" s="38" t="s">
        <v>621</v>
      </c>
      <c r="C151" s="38" t="s">
        <v>383</v>
      </c>
      <c r="D151" s="107">
        <v>12</v>
      </c>
      <c r="E151" s="107">
        <v>12</v>
      </c>
      <c r="F151" s="107">
        <v>12</v>
      </c>
      <c r="G151" s="107">
        <v>12</v>
      </c>
      <c r="H151" s="57">
        <f>SUM(Tabla139[[#This Row],[PRIMER TRIMESTRE]:[CUARTO TRIMESTRE]])</f>
        <v>48</v>
      </c>
      <c r="I151" s="39">
        <v>12800</v>
      </c>
      <c r="J151" s="39">
        <f t="shared" si="5"/>
        <v>614400</v>
      </c>
      <c r="K151" s="39">
        <v>614400</v>
      </c>
      <c r="L151" s="38" t="s">
        <v>17</v>
      </c>
      <c r="M151" s="38" t="s">
        <v>670</v>
      </c>
      <c r="N151" s="39"/>
      <c r="O151" s="38"/>
      <c r="T151" s="4" t="s">
        <v>149</v>
      </c>
    </row>
    <row r="152" spans="1:20" s="40" customFormat="1" x14ac:dyDescent="0.25">
      <c r="A152" s="38" t="s">
        <v>321</v>
      </c>
      <c r="B152" s="38" t="s">
        <v>592</v>
      </c>
      <c r="C152" s="38" t="s">
        <v>383</v>
      </c>
      <c r="D152" s="107">
        <v>9</v>
      </c>
      <c r="E152" s="107">
        <v>9</v>
      </c>
      <c r="F152" s="107">
        <v>9</v>
      </c>
      <c r="G152" s="107">
        <v>9</v>
      </c>
      <c r="H152" s="57">
        <f>SUM(Tabla139[[#This Row],[PRIMER TRIMESTRE]:[CUARTO TRIMESTRE]])</f>
        <v>36</v>
      </c>
      <c r="I152" s="39">
        <v>200000</v>
      </c>
      <c r="J152" s="39">
        <f t="shared" si="5"/>
        <v>7200000</v>
      </c>
      <c r="K152" s="39">
        <f>J152</f>
        <v>7200000</v>
      </c>
      <c r="L152" s="38" t="s">
        <v>20</v>
      </c>
      <c r="M152" s="38" t="s">
        <v>670</v>
      </c>
      <c r="N152" s="39"/>
      <c r="O152" s="38"/>
      <c r="T152" s="4" t="s">
        <v>150</v>
      </c>
    </row>
    <row r="153" spans="1:20" x14ac:dyDescent="0.25">
      <c r="A153" s="6" t="s">
        <v>327</v>
      </c>
      <c r="B153" s="6" t="s">
        <v>593</v>
      </c>
      <c r="C153" s="6" t="s">
        <v>383</v>
      </c>
      <c r="D153" s="109">
        <v>1</v>
      </c>
      <c r="E153" s="109">
        <v>1</v>
      </c>
      <c r="F153" s="109">
        <v>1</v>
      </c>
      <c r="G153" s="109">
        <v>1</v>
      </c>
      <c r="H153" s="57">
        <f>SUM(Tabla139[[#This Row],[PRIMER TRIMESTRE]:[CUARTO TRIMESTRE]])</f>
        <v>4</v>
      </c>
      <c r="I153" s="8">
        <v>1250000</v>
      </c>
      <c r="J153" s="39">
        <f t="shared" si="5"/>
        <v>5000000</v>
      </c>
      <c r="K153" s="8">
        <v>8699999.8399999999</v>
      </c>
      <c r="L153" s="6" t="s">
        <v>20</v>
      </c>
      <c r="M153" s="6" t="s">
        <v>670</v>
      </c>
      <c r="N153" s="8"/>
      <c r="O153" s="6"/>
      <c r="T153" s="4" t="s">
        <v>151</v>
      </c>
    </row>
    <row r="154" spans="1:20" x14ac:dyDescent="0.25">
      <c r="A154" s="6" t="s">
        <v>328</v>
      </c>
      <c r="B154" s="6" t="s">
        <v>594</v>
      </c>
      <c r="C154" s="6" t="s">
        <v>383</v>
      </c>
      <c r="D154" s="109">
        <v>6</v>
      </c>
      <c r="E154" s="109">
        <v>6</v>
      </c>
      <c r="F154" s="109">
        <v>6</v>
      </c>
      <c r="G154" s="109">
        <v>6</v>
      </c>
      <c r="H154" s="57">
        <f>SUM(Tabla139[[#This Row],[PRIMER TRIMESTRE]:[CUARTO TRIMESTRE]])</f>
        <v>24</v>
      </c>
      <c r="I154" s="8">
        <v>154166.66</v>
      </c>
      <c r="J154" s="39">
        <f t="shared" si="5"/>
        <v>3699999.84</v>
      </c>
      <c r="K154" s="8"/>
      <c r="L154" s="6"/>
      <c r="M154" s="6"/>
      <c r="N154" s="8"/>
      <c r="O154" s="6"/>
      <c r="T154" s="4" t="s">
        <v>152</v>
      </c>
    </row>
    <row r="155" spans="1:20" s="40" customFormat="1" x14ac:dyDescent="0.25">
      <c r="A155" s="38" t="s">
        <v>333</v>
      </c>
      <c r="B155" s="38" t="s">
        <v>595</v>
      </c>
      <c r="C155" s="38" t="s">
        <v>383</v>
      </c>
      <c r="D155" s="107">
        <v>0</v>
      </c>
      <c r="E155" s="107">
        <v>8</v>
      </c>
      <c r="F155" s="107">
        <v>2</v>
      </c>
      <c r="G155" s="107">
        <v>2</v>
      </c>
      <c r="H155" s="57">
        <f>SUM(Tabla139[[#This Row],[PRIMER TRIMESTRE]:[CUARTO TRIMESTRE]])</f>
        <v>12</v>
      </c>
      <c r="I155" s="39">
        <v>243585.62</v>
      </c>
      <c r="J155" s="39">
        <f t="shared" si="5"/>
        <v>2923027.44</v>
      </c>
      <c r="K155" s="39">
        <v>6701035.4400000004</v>
      </c>
      <c r="L155" s="38" t="s">
        <v>20</v>
      </c>
      <c r="M155" s="38" t="s">
        <v>670</v>
      </c>
      <c r="N155" s="39"/>
      <c r="O155" s="38"/>
      <c r="T155" s="4" t="s">
        <v>153</v>
      </c>
    </row>
    <row r="156" spans="1:20" x14ac:dyDescent="0.25">
      <c r="A156" s="6" t="s">
        <v>596</v>
      </c>
      <c r="B156" s="6" t="s">
        <v>597</v>
      </c>
      <c r="C156" s="6" t="s">
        <v>383</v>
      </c>
      <c r="D156" s="109">
        <v>7</v>
      </c>
      <c r="E156" s="109">
        <v>6</v>
      </c>
      <c r="F156" s="109">
        <v>7</v>
      </c>
      <c r="G156" s="109">
        <v>6</v>
      </c>
      <c r="H156" s="57">
        <f>SUM(Tabla139[[#This Row],[PRIMER TRIMESTRE]:[CUARTO TRIMESTRE]])</f>
        <v>26</v>
      </c>
      <c r="I156" s="8">
        <v>157417</v>
      </c>
      <c r="J156" s="39">
        <f t="shared" si="5"/>
        <v>4092842</v>
      </c>
      <c r="K156" s="8"/>
      <c r="L156" s="6"/>
      <c r="M156" s="6"/>
      <c r="N156" s="8"/>
      <c r="O156" s="6"/>
      <c r="T156" s="4" t="s">
        <v>154</v>
      </c>
    </row>
    <row r="157" spans="1:20" x14ac:dyDescent="0.25">
      <c r="A157" s="67"/>
      <c r="B157" s="67"/>
      <c r="C157" s="67"/>
      <c r="D157" s="67"/>
      <c r="E157" s="67"/>
      <c r="F157" s="67"/>
      <c r="G157" s="67"/>
      <c r="H157" s="68"/>
      <c r="I157" s="66"/>
      <c r="J157" s="66">
        <f>SUM(J11:J156)</f>
        <v>155103572.86000001</v>
      </c>
      <c r="K157" s="66"/>
      <c r="L157" s="67"/>
      <c r="M157" s="67"/>
      <c r="N157" s="66"/>
      <c r="O157" s="65"/>
      <c r="T157" s="4" t="s">
        <v>155</v>
      </c>
    </row>
    <row r="158" spans="1:20" x14ac:dyDescent="0.25">
      <c r="O158" s="1"/>
      <c r="T158" s="4" t="s">
        <v>156</v>
      </c>
    </row>
    <row r="159" spans="1:20" x14ac:dyDescent="0.25">
      <c r="O159" s="1"/>
      <c r="T159" s="4" t="s">
        <v>157</v>
      </c>
    </row>
    <row r="160" spans="1:20" x14ac:dyDescent="0.25">
      <c r="O160" s="1"/>
      <c r="T160" s="4" t="s">
        <v>158</v>
      </c>
    </row>
    <row r="161" spans="15:20" x14ac:dyDescent="0.25">
      <c r="O161" s="1"/>
      <c r="T161" s="4" t="s">
        <v>159</v>
      </c>
    </row>
    <row r="162" spans="15:20" x14ac:dyDescent="0.25">
      <c r="O162" s="1"/>
      <c r="T162" s="4" t="s">
        <v>160</v>
      </c>
    </row>
    <row r="163" spans="15:20" x14ac:dyDescent="0.25">
      <c r="O163" s="1"/>
      <c r="T163" s="4" t="s">
        <v>161</v>
      </c>
    </row>
    <row r="164" spans="15:20" x14ac:dyDescent="0.25">
      <c r="O164" s="1"/>
      <c r="T164" s="4" t="s">
        <v>162</v>
      </c>
    </row>
    <row r="165" spans="15:20" x14ac:dyDescent="0.25">
      <c r="O165" s="1"/>
      <c r="T165" s="4" t="s">
        <v>163</v>
      </c>
    </row>
    <row r="166" spans="15:20" x14ac:dyDescent="0.25">
      <c r="O166" s="1"/>
      <c r="T166" s="4" t="s">
        <v>164</v>
      </c>
    </row>
    <row r="167" spans="15:20" x14ac:dyDescent="0.25">
      <c r="O167" s="1"/>
      <c r="T167" s="4" t="s">
        <v>165</v>
      </c>
    </row>
    <row r="168" spans="15:20" x14ac:dyDescent="0.25">
      <c r="O168" s="1"/>
      <c r="T168" s="4" t="s">
        <v>166</v>
      </c>
    </row>
    <row r="169" spans="15:20" x14ac:dyDescent="0.25">
      <c r="O169" s="1"/>
      <c r="T169" s="4" t="s">
        <v>167</v>
      </c>
    </row>
    <row r="170" spans="15:20" x14ac:dyDescent="0.25">
      <c r="O170" s="1"/>
      <c r="T170" s="4" t="s">
        <v>168</v>
      </c>
    </row>
    <row r="171" spans="15:20" x14ac:dyDescent="0.25">
      <c r="O171" s="1"/>
      <c r="T171" s="4" t="s">
        <v>169</v>
      </c>
    </row>
    <row r="172" spans="15:20" x14ac:dyDescent="0.25">
      <c r="O172" s="1"/>
      <c r="T172" s="4" t="s">
        <v>170</v>
      </c>
    </row>
    <row r="173" spans="15:20" x14ac:dyDescent="0.25">
      <c r="O173" s="1"/>
      <c r="T173" s="4" t="s">
        <v>171</v>
      </c>
    </row>
    <row r="174" spans="15:20" x14ac:dyDescent="0.25">
      <c r="O174" s="1"/>
      <c r="T174" s="4" t="s">
        <v>172</v>
      </c>
    </row>
    <row r="175" spans="15:20" x14ac:dyDescent="0.25">
      <c r="O175" s="1"/>
      <c r="T175" s="4" t="s">
        <v>173</v>
      </c>
    </row>
    <row r="176" spans="15:20" x14ac:dyDescent="0.25">
      <c r="O176" s="1"/>
      <c r="T176" s="4" t="s">
        <v>174</v>
      </c>
    </row>
    <row r="177" spans="15:20" x14ac:dyDescent="0.25">
      <c r="O177" s="1"/>
      <c r="T177" s="4" t="s">
        <v>175</v>
      </c>
    </row>
    <row r="178" spans="15:20" x14ac:dyDescent="0.25">
      <c r="O178" s="1"/>
      <c r="T178" s="4" t="s">
        <v>176</v>
      </c>
    </row>
    <row r="179" spans="15:20" x14ac:dyDescent="0.25">
      <c r="O179" s="1"/>
      <c r="T179" s="4" t="s">
        <v>177</v>
      </c>
    </row>
    <row r="180" spans="15:20" x14ac:dyDescent="0.25">
      <c r="O180" s="1"/>
      <c r="T180" s="4" t="s">
        <v>178</v>
      </c>
    </row>
    <row r="181" spans="15:20" x14ac:dyDescent="0.25">
      <c r="O181" s="1"/>
      <c r="T181" s="4" t="s">
        <v>179</v>
      </c>
    </row>
    <row r="182" spans="15:20" x14ac:dyDescent="0.25">
      <c r="O182" s="1"/>
      <c r="T182" s="4" t="s">
        <v>180</v>
      </c>
    </row>
    <row r="183" spans="15:20" x14ac:dyDescent="0.25">
      <c r="O183" s="1"/>
      <c r="T183" s="4" t="s">
        <v>181</v>
      </c>
    </row>
    <row r="184" spans="15:20" x14ac:dyDescent="0.25">
      <c r="O184" s="1"/>
      <c r="T184" s="4" t="s">
        <v>182</v>
      </c>
    </row>
    <row r="185" spans="15:20" x14ac:dyDescent="0.25">
      <c r="O185" s="1"/>
      <c r="T185" s="4" t="s">
        <v>183</v>
      </c>
    </row>
    <row r="186" spans="15:20" x14ac:dyDescent="0.25">
      <c r="O186" s="1"/>
      <c r="T186" s="4" t="s">
        <v>184</v>
      </c>
    </row>
    <row r="187" spans="15:20" x14ac:dyDescent="0.25">
      <c r="O187" s="1"/>
      <c r="T187" s="4" t="s">
        <v>185</v>
      </c>
    </row>
    <row r="188" spans="15:20" x14ac:dyDescent="0.25">
      <c r="O188" s="1"/>
      <c r="T188" s="4" t="s">
        <v>186</v>
      </c>
    </row>
    <row r="189" spans="15:20" x14ac:dyDescent="0.25">
      <c r="O189" s="1"/>
      <c r="T189" s="4" t="s">
        <v>187</v>
      </c>
    </row>
    <row r="190" spans="15:20" x14ac:dyDescent="0.25">
      <c r="O190" s="1"/>
      <c r="T190" s="4" t="s">
        <v>188</v>
      </c>
    </row>
    <row r="191" spans="15:20" x14ac:dyDescent="0.25">
      <c r="O191" s="1"/>
      <c r="T191" s="4" t="s">
        <v>189</v>
      </c>
    </row>
    <row r="192" spans="15:20" x14ac:dyDescent="0.25">
      <c r="O192" s="1"/>
      <c r="T192" s="4" t="s">
        <v>190</v>
      </c>
    </row>
    <row r="193" spans="15:20" x14ac:dyDescent="0.25">
      <c r="O193" s="1"/>
      <c r="T193" s="4" t="s">
        <v>191</v>
      </c>
    </row>
    <row r="194" spans="15:20" x14ac:dyDescent="0.25">
      <c r="O194" s="1"/>
      <c r="T194" s="4" t="s">
        <v>192</v>
      </c>
    </row>
    <row r="195" spans="15:20" x14ac:dyDescent="0.25">
      <c r="O195" s="1"/>
      <c r="T195" s="4" t="s">
        <v>193</v>
      </c>
    </row>
    <row r="196" spans="15:20" x14ac:dyDescent="0.25">
      <c r="O196" s="1"/>
      <c r="T196" s="4" t="s">
        <v>194</v>
      </c>
    </row>
    <row r="197" spans="15:20" x14ac:dyDescent="0.25">
      <c r="O197" s="1"/>
      <c r="T197" s="4" t="s">
        <v>195</v>
      </c>
    </row>
    <row r="198" spans="15:20" x14ac:dyDescent="0.25">
      <c r="O198" s="1"/>
      <c r="T198" s="4" t="s">
        <v>196</v>
      </c>
    </row>
    <row r="199" spans="15:20" x14ac:dyDescent="0.25">
      <c r="O199" s="1"/>
      <c r="T199" s="4" t="s">
        <v>197</v>
      </c>
    </row>
    <row r="200" spans="15:20" x14ac:dyDescent="0.25">
      <c r="O200" s="1"/>
      <c r="T200" s="4" t="s">
        <v>198</v>
      </c>
    </row>
    <row r="201" spans="15:20" x14ac:dyDescent="0.25">
      <c r="O201" s="1"/>
      <c r="T201" s="4" t="s">
        <v>199</v>
      </c>
    </row>
    <row r="202" spans="15:20" x14ac:dyDescent="0.25">
      <c r="O202" s="1"/>
      <c r="T202" s="4" t="s">
        <v>200</v>
      </c>
    </row>
    <row r="203" spans="15:20" x14ac:dyDescent="0.25">
      <c r="O203" s="1"/>
      <c r="T203" s="4" t="s">
        <v>201</v>
      </c>
    </row>
    <row r="204" spans="15:20" x14ac:dyDescent="0.25">
      <c r="O204" s="1"/>
      <c r="T204" s="4" t="s">
        <v>202</v>
      </c>
    </row>
    <row r="205" spans="15:20" x14ac:dyDescent="0.25">
      <c r="O205" s="1"/>
      <c r="T205" s="4" t="s">
        <v>203</v>
      </c>
    </row>
    <row r="206" spans="15:20" x14ac:dyDescent="0.25">
      <c r="O206" s="1"/>
      <c r="T206" s="4" t="s">
        <v>204</v>
      </c>
    </row>
    <row r="207" spans="15:20" x14ac:dyDescent="0.25">
      <c r="O207" s="1"/>
      <c r="T207" s="4" t="s">
        <v>205</v>
      </c>
    </row>
    <row r="208" spans="15:20" x14ac:dyDescent="0.25">
      <c r="O208" s="1"/>
      <c r="T208" s="4" t="s">
        <v>206</v>
      </c>
    </row>
    <row r="209" spans="15:20" x14ac:dyDescent="0.25">
      <c r="O209" s="1"/>
      <c r="T209" s="4" t="s">
        <v>207</v>
      </c>
    </row>
    <row r="210" spans="15:20" x14ac:dyDescent="0.25">
      <c r="O210" s="1"/>
      <c r="T210" s="4" t="s">
        <v>208</v>
      </c>
    </row>
    <row r="211" spans="15:20" x14ac:dyDescent="0.25">
      <c r="O211" s="1"/>
      <c r="T211" s="4" t="s">
        <v>209</v>
      </c>
    </row>
    <row r="212" spans="15:20" x14ac:dyDescent="0.25">
      <c r="O212" s="1"/>
      <c r="T212" s="4" t="s">
        <v>210</v>
      </c>
    </row>
    <row r="213" spans="15:20" x14ac:dyDescent="0.25">
      <c r="O213" s="1"/>
      <c r="T213" s="4" t="s">
        <v>211</v>
      </c>
    </row>
    <row r="214" spans="15:20" x14ac:dyDescent="0.25">
      <c r="O214" s="1"/>
      <c r="T214" s="4" t="s">
        <v>212</v>
      </c>
    </row>
    <row r="215" spans="15:20" x14ac:dyDescent="0.25">
      <c r="O215" s="1"/>
      <c r="T215" s="4" t="s">
        <v>213</v>
      </c>
    </row>
    <row r="216" spans="15:20" x14ac:dyDescent="0.25">
      <c r="O216" s="1"/>
      <c r="T216" s="4" t="s">
        <v>214</v>
      </c>
    </row>
    <row r="217" spans="15:20" x14ac:dyDescent="0.25">
      <c r="O217" s="1"/>
      <c r="T217" s="4" t="s">
        <v>215</v>
      </c>
    </row>
    <row r="218" spans="15:20" x14ac:dyDescent="0.25">
      <c r="O218" s="1"/>
      <c r="T218" s="4" t="s">
        <v>216</v>
      </c>
    </row>
    <row r="219" spans="15:20" x14ac:dyDescent="0.25">
      <c r="O219" s="1"/>
      <c r="T219" s="4" t="s">
        <v>217</v>
      </c>
    </row>
    <row r="220" spans="15:20" x14ac:dyDescent="0.25">
      <c r="O220" s="1"/>
      <c r="T220" s="4" t="s">
        <v>218</v>
      </c>
    </row>
    <row r="221" spans="15:20" x14ac:dyDescent="0.25">
      <c r="O221" s="1"/>
      <c r="T221" s="4" t="s">
        <v>219</v>
      </c>
    </row>
    <row r="222" spans="15:20" x14ac:dyDescent="0.25">
      <c r="O222" s="1"/>
      <c r="T222" s="4" t="s">
        <v>220</v>
      </c>
    </row>
    <row r="223" spans="15:20" x14ac:dyDescent="0.25">
      <c r="O223" s="1"/>
      <c r="T223" s="4" t="s">
        <v>221</v>
      </c>
    </row>
    <row r="224" spans="15:20" x14ac:dyDescent="0.25">
      <c r="O224" s="1"/>
      <c r="T224" s="4" t="s">
        <v>222</v>
      </c>
    </row>
    <row r="225" spans="15:20" x14ac:dyDescent="0.25">
      <c r="O225" s="1"/>
      <c r="T225" s="4" t="s">
        <v>223</v>
      </c>
    </row>
    <row r="226" spans="15:20" x14ac:dyDescent="0.25">
      <c r="O226" s="1"/>
      <c r="T226" s="4" t="s">
        <v>224</v>
      </c>
    </row>
    <row r="227" spans="15:20" x14ac:dyDescent="0.25">
      <c r="O227" s="1"/>
      <c r="T227" s="4" t="s">
        <v>225</v>
      </c>
    </row>
    <row r="228" spans="15:20" x14ac:dyDescent="0.25">
      <c r="O228" s="1"/>
      <c r="T228" s="4" t="s">
        <v>226</v>
      </c>
    </row>
    <row r="229" spans="15:20" x14ac:dyDescent="0.25">
      <c r="O229" s="1"/>
      <c r="T229" s="4" t="s">
        <v>227</v>
      </c>
    </row>
    <row r="230" spans="15:20" x14ac:dyDescent="0.25">
      <c r="O230" s="1"/>
      <c r="T230" s="4" t="s">
        <v>228</v>
      </c>
    </row>
    <row r="231" spans="15:20" x14ac:dyDescent="0.25">
      <c r="O231" s="1"/>
      <c r="T231" s="4" t="s">
        <v>229</v>
      </c>
    </row>
    <row r="232" spans="15:20" x14ac:dyDescent="0.25">
      <c r="O232" s="1"/>
      <c r="T232" s="4" t="s">
        <v>230</v>
      </c>
    </row>
    <row r="233" spans="15:20" x14ac:dyDescent="0.25">
      <c r="O233" s="1"/>
      <c r="T233" s="4" t="s">
        <v>231</v>
      </c>
    </row>
    <row r="234" spans="15:20" x14ac:dyDescent="0.25">
      <c r="O234" s="1"/>
      <c r="T234" s="4" t="s">
        <v>232</v>
      </c>
    </row>
    <row r="235" spans="15:20" x14ac:dyDescent="0.25">
      <c r="O235" s="1"/>
      <c r="T235" s="4" t="s">
        <v>233</v>
      </c>
    </row>
    <row r="236" spans="15:20" x14ac:dyDescent="0.25">
      <c r="O236" s="1"/>
      <c r="T236" s="4" t="s">
        <v>234</v>
      </c>
    </row>
    <row r="237" spans="15:20" x14ac:dyDescent="0.25">
      <c r="O237" s="1"/>
      <c r="T237" s="4" t="s">
        <v>235</v>
      </c>
    </row>
    <row r="238" spans="15:20" x14ac:dyDescent="0.25">
      <c r="O238" s="1"/>
      <c r="T238" s="4" t="s">
        <v>236</v>
      </c>
    </row>
    <row r="239" spans="15:20" x14ac:dyDescent="0.25">
      <c r="O239" s="1"/>
      <c r="T239" s="4" t="s">
        <v>237</v>
      </c>
    </row>
    <row r="240" spans="15:20" x14ac:dyDescent="0.25">
      <c r="O240" s="1"/>
      <c r="T240" s="4" t="s">
        <v>238</v>
      </c>
    </row>
    <row r="241" spans="15:20" x14ac:dyDescent="0.25">
      <c r="O241" s="1"/>
      <c r="T241" s="4" t="s">
        <v>239</v>
      </c>
    </row>
    <row r="242" spans="15:20" x14ac:dyDescent="0.25">
      <c r="O242" s="1"/>
      <c r="T242" s="4" t="s">
        <v>240</v>
      </c>
    </row>
    <row r="243" spans="15:20" x14ac:dyDescent="0.25">
      <c r="O243" s="1"/>
      <c r="T243" s="4" t="s">
        <v>241</v>
      </c>
    </row>
    <row r="244" spans="15:20" x14ac:dyDescent="0.25">
      <c r="O244" s="1"/>
      <c r="T244" s="4" t="s">
        <v>242</v>
      </c>
    </row>
    <row r="245" spans="15:20" x14ac:dyDescent="0.25">
      <c r="O245" s="1"/>
      <c r="T245" s="4" t="s">
        <v>243</v>
      </c>
    </row>
    <row r="246" spans="15:20" x14ac:dyDescent="0.25">
      <c r="O246" s="1"/>
      <c r="T246" s="4" t="s">
        <v>244</v>
      </c>
    </row>
    <row r="247" spans="15:20" x14ac:dyDescent="0.25">
      <c r="O247" s="1"/>
      <c r="T247" s="4" t="s">
        <v>245</v>
      </c>
    </row>
    <row r="248" spans="15:20" x14ac:dyDescent="0.25">
      <c r="O248" s="1"/>
      <c r="T248" s="4" t="s">
        <v>246</v>
      </c>
    </row>
    <row r="249" spans="15:20" x14ac:dyDescent="0.25">
      <c r="O249" s="1"/>
      <c r="T249" s="4" t="s">
        <v>247</v>
      </c>
    </row>
    <row r="250" spans="15:20" x14ac:dyDescent="0.25">
      <c r="O250" s="1"/>
      <c r="T250" s="4" t="s">
        <v>248</v>
      </c>
    </row>
    <row r="251" spans="15:20" x14ac:dyDescent="0.25">
      <c r="O251" s="1"/>
      <c r="T251" s="4" t="s">
        <v>249</v>
      </c>
    </row>
    <row r="252" spans="15:20" x14ac:dyDescent="0.25">
      <c r="O252" s="1"/>
      <c r="T252" s="4" t="s">
        <v>250</v>
      </c>
    </row>
    <row r="253" spans="15:20" x14ac:dyDescent="0.25">
      <c r="O253" s="1"/>
      <c r="T253" s="4" t="s">
        <v>251</v>
      </c>
    </row>
    <row r="254" spans="15:20" x14ac:dyDescent="0.25">
      <c r="O254" s="1"/>
      <c r="T254" s="4" t="s">
        <v>252</v>
      </c>
    </row>
    <row r="255" spans="15:20" x14ac:dyDescent="0.25">
      <c r="O255" s="1"/>
      <c r="T255" s="4" t="s">
        <v>253</v>
      </c>
    </row>
    <row r="256" spans="15:20" x14ac:dyDescent="0.25">
      <c r="O256" s="1"/>
      <c r="T256" s="4" t="s">
        <v>254</v>
      </c>
    </row>
    <row r="257" spans="15:20" x14ac:dyDescent="0.25">
      <c r="O257" s="1"/>
      <c r="T257" s="4" t="s">
        <v>255</v>
      </c>
    </row>
    <row r="258" spans="15:20" x14ac:dyDescent="0.25">
      <c r="O258" s="1"/>
      <c r="T258" s="4" t="s">
        <v>256</v>
      </c>
    </row>
    <row r="259" spans="15:20" x14ac:dyDescent="0.25">
      <c r="O259" s="1"/>
      <c r="T259" s="4" t="s">
        <v>257</v>
      </c>
    </row>
    <row r="260" spans="15:20" x14ac:dyDescent="0.25">
      <c r="O260" s="1"/>
      <c r="T260" s="4" t="s">
        <v>258</v>
      </c>
    </row>
    <row r="261" spans="15:20" x14ac:dyDescent="0.25">
      <c r="O261" s="1"/>
      <c r="T261" s="4" t="s">
        <v>259</v>
      </c>
    </row>
    <row r="262" spans="15:20" x14ac:dyDescent="0.25">
      <c r="O262" s="1"/>
      <c r="T262" s="4" t="s">
        <v>260</v>
      </c>
    </row>
    <row r="263" spans="15:20" x14ac:dyDescent="0.25">
      <c r="O263" s="1"/>
      <c r="T263" s="4" t="s">
        <v>261</v>
      </c>
    </row>
    <row r="264" spans="15:20" x14ac:dyDescent="0.25">
      <c r="O264" s="1"/>
      <c r="T264" s="4" t="s">
        <v>262</v>
      </c>
    </row>
    <row r="265" spans="15:20" x14ac:dyDescent="0.25">
      <c r="O265" s="1"/>
      <c r="T265" s="4" t="s">
        <v>263</v>
      </c>
    </row>
    <row r="266" spans="15:20" x14ac:dyDescent="0.25">
      <c r="O266" s="1"/>
      <c r="T266" s="4" t="s">
        <v>264</v>
      </c>
    </row>
    <row r="267" spans="15:20" x14ac:dyDescent="0.25">
      <c r="O267" s="1"/>
      <c r="T267" s="4" t="s">
        <v>265</v>
      </c>
    </row>
    <row r="268" spans="15:20" x14ac:dyDescent="0.25">
      <c r="O268" s="1"/>
      <c r="T268" s="4" t="s">
        <v>266</v>
      </c>
    </row>
    <row r="269" spans="15:20" x14ac:dyDescent="0.25">
      <c r="O269" s="1"/>
      <c r="T269" s="4" t="s">
        <v>267</v>
      </c>
    </row>
    <row r="270" spans="15:20" x14ac:dyDescent="0.25">
      <c r="O270" s="1"/>
      <c r="T270" s="4" t="s">
        <v>268</v>
      </c>
    </row>
    <row r="271" spans="15:20" x14ac:dyDescent="0.25">
      <c r="O271" s="1"/>
      <c r="T271" s="4" t="s">
        <v>269</v>
      </c>
    </row>
    <row r="272" spans="15:20" x14ac:dyDescent="0.25">
      <c r="O272" s="1"/>
      <c r="T272" s="4" t="s">
        <v>270</v>
      </c>
    </row>
    <row r="273" spans="15:20" x14ac:dyDescent="0.25">
      <c r="O273" s="1"/>
      <c r="T273" s="4" t="s">
        <v>271</v>
      </c>
    </row>
    <row r="274" spans="15:20" x14ac:dyDescent="0.25">
      <c r="O274" s="1"/>
      <c r="T274" s="4" t="s">
        <v>272</v>
      </c>
    </row>
    <row r="275" spans="15:20" x14ac:dyDescent="0.25">
      <c r="O275" s="1"/>
      <c r="T275" s="3" t="s">
        <v>14</v>
      </c>
    </row>
    <row r="276" spans="15:20" x14ac:dyDescent="0.25">
      <c r="O276" s="1"/>
      <c r="T276" s="4" t="s">
        <v>273</v>
      </c>
    </row>
    <row r="277" spans="15:20" x14ac:dyDescent="0.25">
      <c r="O277" s="1"/>
      <c r="T277" s="4" t="s">
        <v>274</v>
      </c>
    </row>
    <row r="278" spans="15:20" x14ac:dyDescent="0.25">
      <c r="O278" s="1"/>
      <c r="T278" s="4" t="s">
        <v>275</v>
      </c>
    </row>
    <row r="279" spans="15:20" x14ac:dyDescent="0.25">
      <c r="O279" s="1"/>
      <c r="T279" s="4" t="s">
        <v>276</v>
      </c>
    </row>
    <row r="280" spans="15:20" x14ac:dyDescent="0.25">
      <c r="O280" s="1"/>
      <c r="T280" s="4" t="s">
        <v>277</v>
      </c>
    </row>
    <row r="281" spans="15:20" x14ac:dyDescent="0.25">
      <c r="O281" s="1"/>
      <c r="T281" s="4" t="s">
        <v>278</v>
      </c>
    </row>
    <row r="282" spans="15:20" x14ac:dyDescent="0.25">
      <c r="O282" s="1"/>
      <c r="T282" s="4" t="s">
        <v>279</v>
      </c>
    </row>
    <row r="283" spans="15:20" x14ac:dyDescent="0.25">
      <c r="O283" s="1"/>
      <c r="T283" s="4" t="s">
        <v>280</v>
      </c>
    </row>
    <row r="284" spans="15:20" x14ac:dyDescent="0.25">
      <c r="O284" s="1"/>
      <c r="T284" s="4" t="s">
        <v>281</v>
      </c>
    </row>
    <row r="285" spans="15:20" x14ac:dyDescent="0.25">
      <c r="O285" s="1"/>
      <c r="T285" s="4" t="s">
        <v>282</v>
      </c>
    </row>
    <row r="286" spans="15:20" x14ac:dyDescent="0.25">
      <c r="O286" s="1"/>
      <c r="T286" s="4" t="s">
        <v>283</v>
      </c>
    </row>
    <row r="287" spans="15:20" x14ac:dyDescent="0.25">
      <c r="O287" s="1"/>
      <c r="T287" s="4" t="s">
        <v>284</v>
      </c>
    </row>
    <row r="288" spans="15:20" x14ac:dyDescent="0.25">
      <c r="O288" s="1"/>
      <c r="T288" s="4" t="s">
        <v>285</v>
      </c>
    </row>
    <row r="289" spans="15:20" x14ac:dyDescent="0.25">
      <c r="O289" s="1"/>
      <c r="T289" s="4" t="s">
        <v>286</v>
      </c>
    </row>
    <row r="290" spans="15:20" x14ac:dyDescent="0.25">
      <c r="O290" s="1"/>
      <c r="T290" s="4" t="s">
        <v>287</v>
      </c>
    </row>
    <row r="291" spans="15:20" x14ac:dyDescent="0.25">
      <c r="O291" s="1"/>
      <c r="T291" s="4" t="s">
        <v>288</v>
      </c>
    </row>
    <row r="292" spans="15:20" x14ac:dyDescent="0.25">
      <c r="O292" s="1"/>
      <c r="T292" s="4" t="s">
        <v>289</v>
      </c>
    </row>
    <row r="293" spans="15:20" x14ac:dyDescent="0.25">
      <c r="O293" s="1"/>
      <c r="T293" s="4" t="s">
        <v>290</v>
      </c>
    </row>
    <row r="294" spans="15:20" x14ac:dyDescent="0.25">
      <c r="O294" s="1"/>
      <c r="T294" s="4" t="s">
        <v>291</v>
      </c>
    </row>
    <row r="295" spans="15:20" x14ac:dyDescent="0.25">
      <c r="O295" s="1"/>
      <c r="T295" s="4" t="s">
        <v>292</v>
      </c>
    </row>
    <row r="296" spans="15:20" x14ac:dyDescent="0.25">
      <c r="O296" s="1"/>
      <c r="T296" s="4" t="s">
        <v>293</v>
      </c>
    </row>
    <row r="297" spans="15:20" x14ac:dyDescent="0.25">
      <c r="O297" s="1"/>
      <c r="T297" s="4" t="s">
        <v>294</v>
      </c>
    </row>
    <row r="298" spans="15:20" x14ac:dyDescent="0.25">
      <c r="O298" s="1"/>
      <c r="T298" s="4" t="s">
        <v>295</v>
      </c>
    </row>
    <row r="299" spans="15:20" x14ac:dyDescent="0.25">
      <c r="O299" s="1"/>
      <c r="T299" s="4" t="s">
        <v>296</v>
      </c>
    </row>
    <row r="300" spans="15:20" x14ac:dyDescent="0.25">
      <c r="O300" s="1"/>
      <c r="T300" s="4" t="s">
        <v>297</v>
      </c>
    </row>
    <row r="301" spans="15:20" x14ac:dyDescent="0.25">
      <c r="O301" s="1"/>
      <c r="T301" s="4" t="s">
        <v>298</v>
      </c>
    </row>
    <row r="302" spans="15:20" x14ac:dyDescent="0.25">
      <c r="O302" s="1"/>
      <c r="T302" s="4" t="s">
        <v>299</v>
      </c>
    </row>
    <row r="303" spans="15:20" x14ac:dyDescent="0.25">
      <c r="O303" s="1"/>
      <c r="T303" s="4" t="s">
        <v>300</v>
      </c>
    </row>
    <row r="304" spans="15:20" x14ac:dyDescent="0.25">
      <c r="O304" s="1"/>
      <c r="T304" s="4" t="s">
        <v>301</v>
      </c>
    </row>
    <row r="305" spans="15:20" x14ac:dyDescent="0.25">
      <c r="O305" s="1"/>
      <c r="T305" s="4" t="s">
        <v>302</v>
      </c>
    </row>
    <row r="306" spans="15:20" x14ac:dyDescent="0.25">
      <c r="O306" s="1"/>
      <c r="T306" s="4" t="s">
        <v>303</v>
      </c>
    </row>
    <row r="307" spans="15:20" x14ac:dyDescent="0.25">
      <c r="O307" s="1"/>
      <c r="T307" s="4" t="s">
        <v>304</v>
      </c>
    </row>
    <row r="308" spans="15:20" x14ac:dyDescent="0.25">
      <c r="O308" s="1"/>
      <c r="T308" s="4" t="s">
        <v>305</v>
      </c>
    </row>
    <row r="309" spans="15:20" x14ac:dyDescent="0.25">
      <c r="O309" s="1"/>
      <c r="T309" s="4" t="s">
        <v>306</v>
      </c>
    </row>
    <row r="310" spans="15:20" x14ac:dyDescent="0.25">
      <c r="O310" s="1"/>
      <c r="T310" s="4" t="s">
        <v>307</v>
      </c>
    </row>
    <row r="311" spans="15:20" x14ac:dyDescent="0.25">
      <c r="O311" s="1"/>
      <c r="T311" s="4" t="s">
        <v>308</v>
      </c>
    </row>
    <row r="312" spans="15:20" x14ac:dyDescent="0.25">
      <c r="O312" s="1"/>
      <c r="T312" s="4" t="s">
        <v>309</v>
      </c>
    </row>
    <row r="313" spans="15:20" x14ac:dyDescent="0.25">
      <c r="O313" s="1"/>
      <c r="T313" s="4" t="s">
        <v>310</v>
      </c>
    </row>
    <row r="314" spans="15:20" x14ac:dyDescent="0.25">
      <c r="O314" s="1"/>
      <c r="T314" s="4" t="s">
        <v>311</v>
      </c>
    </row>
    <row r="315" spans="15:20" x14ac:dyDescent="0.25">
      <c r="O315" s="1"/>
      <c r="T315" s="4" t="s">
        <v>312</v>
      </c>
    </row>
    <row r="316" spans="15:20" x14ac:dyDescent="0.25">
      <c r="O316" s="1"/>
      <c r="T316" s="4" t="s">
        <v>313</v>
      </c>
    </row>
    <row r="317" spans="15:20" x14ac:dyDescent="0.25">
      <c r="O317" s="1"/>
      <c r="T317" s="4" t="s">
        <v>314</v>
      </c>
    </row>
    <row r="318" spans="15:20" x14ac:dyDescent="0.25">
      <c r="O318" s="1"/>
      <c r="T318" s="4" t="s">
        <v>315</v>
      </c>
    </row>
    <row r="319" spans="15:20" x14ac:dyDescent="0.25">
      <c r="O319" s="1"/>
      <c r="T319" s="4" t="s">
        <v>316</v>
      </c>
    </row>
    <row r="320" spans="15:20" x14ac:dyDescent="0.25">
      <c r="O320" s="1"/>
      <c r="T320" s="4" t="s">
        <v>317</v>
      </c>
    </row>
    <row r="321" spans="15:20" x14ac:dyDescent="0.25">
      <c r="O321" s="1"/>
      <c r="T321" s="4" t="s">
        <v>318</v>
      </c>
    </row>
    <row r="322" spans="15:20" x14ac:dyDescent="0.25">
      <c r="O322" s="1"/>
      <c r="T322" s="4" t="s">
        <v>319</v>
      </c>
    </row>
    <row r="323" spans="15:20" x14ac:dyDescent="0.25">
      <c r="O323" s="1"/>
      <c r="T323" s="4" t="s">
        <v>320</v>
      </c>
    </row>
    <row r="324" spans="15:20" x14ac:dyDescent="0.25">
      <c r="O324" s="1"/>
      <c r="T324" s="4" t="s">
        <v>321</v>
      </c>
    </row>
    <row r="325" spans="15:20" x14ac:dyDescent="0.25">
      <c r="O325" s="1"/>
      <c r="T325" s="4" t="s">
        <v>322</v>
      </c>
    </row>
    <row r="326" spans="15:20" x14ac:dyDescent="0.25">
      <c r="O326" s="1"/>
      <c r="T326" s="4" t="s">
        <v>323</v>
      </c>
    </row>
    <row r="327" spans="15:20" x14ac:dyDescent="0.25">
      <c r="O327" s="1"/>
      <c r="T327" s="4" t="s">
        <v>324</v>
      </c>
    </row>
    <row r="328" spans="15:20" x14ac:dyDescent="0.25">
      <c r="O328" s="1"/>
      <c r="T328" s="4" t="s">
        <v>325</v>
      </c>
    </row>
    <row r="329" spans="15:20" x14ac:dyDescent="0.25">
      <c r="O329" s="1"/>
      <c r="T329" s="4" t="s">
        <v>326</v>
      </c>
    </row>
    <row r="330" spans="15:20" x14ac:dyDescent="0.25">
      <c r="O330" s="1"/>
      <c r="T330" s="4" t="s">
        <v>327</v>
      </c>
    </row>
    <row r="331" spans="15:20" x14ac:dyDescent="0.25">
      <c r="O331" s="1"/>
      <c r="T331" s="4" t="s">
        <v>328</v>
      </c>
    </row>
    <row r="332" spans="15:20" x14ac:dyDescent="0.25">
      <c r="O332" s="1"/>
      <c r="T332" s="4" t="s">
        <v>329</v>
      </c>
    </row>
    <row r="333" spans="15:20" x14ac:dyDescent="0.25">
      <c r="O333" s="1"/>
      <c r="T333" s="4" t="s">
        <v>330</v>
      </c>
    </row>
    <row r="334" spans="15:20" x14ac:dyDescent="0.25">
      <c r="O334" s="1"/>
      <c r="T334" s="4" t="s">
        <v>331</v>
      </c>
    </row>
    <row r="335" spans="15:20" x14ac:dyDescent="0.25">
      <c r="O335" s="1"/>
      <c r="T335" s="4" t="s">
        <v>332</v>
      </c>
    </row>
    <row r="336" spans="15:20" x14ac:dyDescent="0.25">
      <c r="O336" s="1"/>
      <c r="T336" s="4" t="s">
        <v>333</v>
      </c>
    </row>
    <row r="337" spans="15:20" x14ac:dyDescent="0.25">
      <c r="O337" s="1"/>
      <c r="T337" s="4" t="s">
        <v>334</v>
      </c>
    </row>
    <row r="338" spans="15:20" x14ac:dyDescent="0.25">
      <c r="O338" s="1"/>
      <c r="T338" s="4" t="s">
        <v>335</v>
      </c>
    </row>
    <row r="339" spans="15:20" x14ac:dyDescent="0.25">
      <c r="O339" s="1"/>
      <c r="T339" s="4" t="s">
        <v>336</v>
      </c>
    </row>
    <row r="340" spans="15:20" x14ac:dyDescent="0.25">
      <c r="O340" s="1"/>
      <c r="T340" s="4" t="s">
        <v>337</v>
      </c>
    </row>
    <row r="341" spans="15:20" x14ac:dyDescent="0.25">
      <c r="O341" s="1"/>
      <c r="T341" s="4" t="s">
        <v>338</v>
      </c>
    </row>
    <row r="342" spans="15:20" x14ac:dyDescent="0.25">
      <c r="O342" s="1"/>
      <c r="T342" s="4" t="s">
        <v>339</v>
      </c>
    </row>
    <row r="343" spans="15:20" x14ac:dyDescent="0.25">
      <c r="O343" s="1"/>
      <c r="T343" s="4" t="s">
        <v>340</v>
      </c>
    </row>
    <row r="344" spans="15:20" x14ac:dyDescent="0.25">
      <c r="O344" s="1"/>
      <c r="T344" s="4" t="s">
        <v>341</v>
      </c>
    </row>
    <row r="345" spans="15:20" x14ac:dyDescent="0.25">
      <c r="O345" s="1"/>
      <c r="T345" s="4" t="s">
        <v>342</v>
      </c>
    </row>
    <row r="346" spans="15:20" x14ac:dyDescent="0.25">
      <c r="O346" s="1"/>
      <c r="T346" s="4" t="s">
        <v>343</v>
      </c>
    </row>
    <row r="347" spans="15:20" x14ac:dyDescent="0.25">
      <c r="O347" s="1"/>
      <c r="T347" s="4" t="s">
        <v>344</v>
      </c>
    </row>
    <row r="348" spans="15:20" x14ac:dyDescent="0.25">
      <c r="O348" s="1"/>
      <c r="T348" s="4" t="s">
        <v>345</v>
      </c>
    </row>
    <row r="349" spans="15:20" x14ac:dyDescent="0.25">
      <c r="O349" s="1"/>
      <c r="T349" s="4" t="s">
        <v>346</v>
      </c>
    </row>
    <row r="350" spans="15:20" x14ac:dyDescent="0.25">
      <c r="O350" s="1"/>
      <c r="T350" s="4" t="s">
        <v>347</v>
      </c>
    </row>
    <row r="351" spans="15:20" x14ac:dyDescent="0.25">
      <c r="O351" s="1"/>
      <c r="T351" s="4" t="s">
        <v>348</v>
      </c>
    </row>
    <row r="352" spans="15:20" x14ac:dyDescent="0.25">
      <c r="O352" s="1"/>
      <c r="T352" s="4" t="s">
        <v>349</v>
      </c>
    </row>
    <row r="353" spans="15:20" x14ac:dyDescent="0.25">
      <c r="O353" s="1"/>
      <c r="T353" s="4" t="s">
        <v>350</v>
      </c>
    </row>
    <row r="354" spans="15:20" x14ac:dyDescent="0.25">
      <c r="O354" s="1"/>
      <c r="T354" s="4" t="s">
        <v>351</v>
      </c>
    </row>
    <row r="355" spans="15:20" x14ac:dyDescent="0.25">
      <c r="O355" s="1"/>
      <c r="T355" s="4" t="s">
        <v>352</v>
      </c>
    </row>
    <row r="356" spans="15:20" x14ac:dyDescent="0.25">
      <c r="O356" s="1"/>
      <c r="T356" s="4" t="s">
        <v>353</v>
      </c>
    </row>
    <row r="357" spans="15:20" x14ac:dyDescent="0.25">
      <c r="O357" s="1"/>
      <c r="T357" s="4" t="s">
        <v>354</v>
      </c>
    </row>
    <row r="358" spans="15:20" x14ac:dyDescent="0.25">
      <c r="O358" s="1"/>
      <c r="T358" s="4" t="s">
        <v>355</v>
      </c>
    </row>
    <row r="359" spans="15:20" x14ac:dyDescent="0.25">
      <c r="O359" s="1"/>
      <c r="T359" s="4" t="s">
        <v>356</v>
      </c>
    </row>
    <row r="360" spans="15:20" x14ac:dyDescent="0.25">
      <c r="O360" s="1"/>
      <c r="T360" s="4" t="s">
        <v>357</v>
      </c>
    </row>
    <row r="361" spans="15:20" x14ac:dyDescent="0.25">
      <c r="O361" s="1"/>
      <c r="T361" s="4" t="s">
        <v>358</v>
      </c>
    </row>
    <row r="362" spans="15:20" x14ac:dyDescent="0.25">
      <c r="O362" s="1"/>
      <c r="T362" s="4" t="s">
        <v>359</v>
      </c>
    </row>
    <row r="363" spans="15:20" x14ac:dyDescent="0.25">
      <c r="O363" s="1"/>
      <c r="T363" s="4" t="s">
        <v>360</v>
      </c>
    </row>
    <row r="364" spans="15:20" x14ac:dyDescent="0.25">
      <c r="O364" s="1"/>
      <c r="T364" s="4" t="s">
        <v>361</v>
      </c>
    </row>
    <row r="365" spans="15:20" x14ac:dyDescent="0.25">
      <c r="O365" s="1"/>
      <c r="T365" s="4" t="s">
        <v>362</v>
      </c>
    </row>
    <row r="366" spans="15:20" x14ac:dyDescent="0.25">
      <c r="O366" s="1"/>
      <c r="T366" s="4" t="s">
        <v>363</v>
      </c>
    </row>
    <row r="367" spans="15:20" x14ac:dyDescent="0.25">
      <c r="O367" s="1"/>
      <c r="T367" s="4" t="s">
        <v>364</v>
      </c>
    </row>
    <row r="368" spans="15:20" x14ac:dyDescent="0.25">
      <c r="O368" s="1"/>
      <c r="T368" s="4" t="s">
        <v>365</v>
      </c>
    </row>
    <row r="369" spans="15:20" x14ac:dyDescent="0.25">
      <c r="O369" s="1"/>
      <c r="T369" s="4" t="s">
        <v>366</v>
      </c>
    </row>
    <row r="370" spans="15:20" x14ac:dyDescent="0.25">
      <c r="O370" s="1"/>
      <c r="T370" s="4" t="s">
        <v>367</v>
      </c>
    </row>
    <row r="371" spans="15:20" x14ac:dyDescent="0.25">
      <c r="O371" s="1"/>
      <c r="T371" s="4" t="s">
        <v>368</v>
      </c>
    </row>
    <row r="372" spans="15:20" x14ac:dyDescent="0.25">
      <c r="O372" s="1"/>
    </row>
    <row r="373" spans="15:20" x14ac:dyDescent="0.25">
      <c r="O373" s="1"/>
    </row>
    <row r="374" spans="15:20" x14ac:dyDescent="0.25">
      <c r="O374" s="1"/>
    </row>
    <row r="375" spans="15:20" x14ac:dyDescent="0.25">
      <c r="O375" s="1"/>
    </row>
    <row r="376" spans="15:20" x14ac:dyDescent="0.25">
      <c r="O376" s="1"/>
    </row>
    <row r="377" spans="15:20" x14ac:dyDescent="0.25">
      <c r="O377" s="1"/>
    </row>
    <row r="378" spans="15:20" x14ac:dyDescent="0.25">
      <c r="O378" s="1"/>
    </row>
    <row r="379" spans="15:20" x14ac:dyDescent="0.25">
      <c r="O379" s="1"/>
    </row>
    <row r="380" spans="15:20" x14ac:dyDescent="0.25">
      <c r="O380" s="1"/>
    </row>
  </sheetData>
  <mergeCells count="4">
    <mergeCell ref="A3:A5"/>
    <mergeCell ref="A6:O6"/>
    <mergeCell ref="A7:B7"/>
    <mergeCell ref="D9:G9"/>
  </mergeCells>
  <dataValidations count="12">
    <dataValidation type="list" allowBlank="1" showInputMessage="1" showErrorMessage="1" promptTitle="PACC" prompt="Seleccione el Código de Bienes y Servicios._x000a_" sqref="A11:A156">
      <formula1>$T$11:$T$371</formula1>
    </dataValidation>
    <dataValidation allowBlank="1" showInputMessage="1" showErrorMessage="1" promptTitle="PACC" prompt="La cantidad total resultará de la suma de las cantidades requeridas en cada trimestre. " sqref="H11:H156"/>
    <dataValidation allowBlank="1" showInputMessage="1" showErrorMessage="1" promptTitle="PACC" prompt="Digite la descripción de la compra o contratación." sqref="B11:B156"/>
    <dataValidation allowBlank="1" showInputMessage="1" showErrorMessage="1" promptTitle="PACC" prompt="Digite la unidad de medida._x000a__x000a_" sqref="C11:C156"/>
    <dataValidation allowBlank="1" showInputMessage="1" showErrorMessage="1" promptTitle="PACC" prompt="Digite el precio unitario estimado._x000a_" sqref="I11:I156"/>
    <dataValidation allowBlank="1" showInputMessage="1" showErrorMessage="1" promptTitle="PACC" prompt="Digite las observaciones que considere." sqref="O11:O156"/>
    <dataValidation type="list" allowBlank="1" showInputMessage="1" showErrorMessage="1" promptTitle="PACC" prompt="Seleccione el procedimiento de selección." sqref="L11:L156">
      <formula1>$W$11:$W$17</formula1>
    </dataValidation>
    <dataValidation allowBlank="1" showInputMessage="1" showErrorMessage="1" promptTitle="PACC" prompt="Digite la fuente de financiamiento del procedimiento de referencia." sqref="M11:M28 M30:M156"/>
    <dataValidation allowBlank="1" showInputMessage="1" showErrorMessage="1" promptTitle="PACC" prompt="Digite el valor adquirido." sqref="N11:N20 N30:N156"/>
    <dataValidation allowBlank="1" showInputMessage="1" showErrorMessage="1" promptTitle="PACC" prompt="Este valor se calculará automáticamente, resultado de la multiplicación de la cantidad total por el precio unitario estimado." sqref="J31:K31 N21:N29 J11:J30 J32:J156"/>
    <dataValidation allowBlank="1" showInputMessage="1" showErrorMessage="1" promptTitle="PACC" prompt="Digite la cantidad requerida en este período._x000a_" sqref="D11:G11 D16:G16 D118:G156"/>
    <dataValidation allowBlank="1" showInputMessage="1" showErrorMessage="1" promptTitle="PACC" prompt="Este valor se calculará sumando los costos totales que posean el mismo Código de Catálogo de Bienes y Servicios." sqref="K11:K30 K32:K156"/>
  </dataValidations>
  <printOptions horizontalCentered="1" verticalCentered="1"/>
  <pageMargins left="0.23622047244094491" right="0.23622047244094491" top="0.74803149606299213" bottom="0.74803149606299213" header="0.31496062992125984" footer="0.31496062992125984"/>
  <pageSetup paperSize="9" scale="48" fitToHeight="2"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0"/>
  <sheetViews>
    <sheetView topLeftCell="A6" zoomScale="70" zoomScaleNormal="70" workbookViewId="0">
      <selection activeCell="D11" sqref="D11:G156"/>
    </sheetView>
  </sheetViews>
  <sheetFormatPr baseColWidth="10" defaultColWidth="11.42578125" defaultRowHeight="18" x14ac:dyDescent="0.25"/>
  <cols>
    <col min="1" max="1" width="49.85546875" style="73" customWidth="1"/>
    <col min="2" max="2" width="36" style="73" customWidth="1"/>
    <col min="3" max="3" width="12" style="73" customWidth="1"/>
    <col min="4" max="4" width="12.28515625" style="73" customWidth="1"/>
    <col min="5" max="5" width="8" style="73" customWidth="1"/>
    <col min="6" max="7" width="7.42578125" style="73" customWidth="1"/>
    <col min="8" max="8" width="13" style="73" customWidth="1"/>
    <col min="9" max="9" width="16.42578125" style="73" customWidth="1"/>
    <col min="10" max="10" width="17.140625" style="73" customWidth="1"/>
    <col min="11" max="11" width="27.140625" style="73" customWidth="1"/>
    <col min="12" max="12" width="22.85546875" style="73" customWidth="1"/>
    <col min="13" max="13" width="20.7109375" style="73" customWidth="1"/>
    <col min="14" max="14" width="14.5703125" style="73" customWidth="1"/>
    <col min="15" max="15" width="18.28515625" style="73" customWidth="1"/>
    <col min="16" max="16" width="19.42578125" style="73" customWidth="1"/>
    <col min="17" max="17" width="18.85546875" style="73" customWidth="1"/>
    <col min="18" max="18" width="17.140625" style="73" customWidth="1"/>
    <col min="19" max="19" width="21.42578125" style="73" customWidth="1"/>
    <col min="20" max="20" width="64.5703125" style="73" hidden="1" customWidth="1"/>
    <col min="21" max="21" width="20.85546875" style="73" customWidth="1"/>
    <col min="22" max="22" width="0" style="73" hidden="1" customWidth="1"/>
    <col min="23" max="23" width="52.28515625" style="73" hidden="1" customWidth="1"/>
    <col min="24" max="24" width="17.7109375" style="73" customWidth="1"/>
    <col min="25" max="16384" width="11.42578125" style="73"/>
  </cols>
  <sheetData>
    <row r="1" spans="1:23" ht="18.75" thickBot="1" x14ac:dyDescent="0.3"/>
    <row r="2" spans="1:23" ht="33.75" customHeight="1" x14ac:dyDescent="0.25">
      <c r="A2" s="9" t="s">
        <v>25</v>
      </c>
      <c r="N2" s="12" t="s">
        <v>2</v>
      </c>
      <c r="O2" s="21"/>
    </row>
    <row r="3" spans="1:23" ht="30.75" customHeight="1" x14ac:dyDescent="0.25">
      <c r="A3" s="116"/>
      <c r="N3" s="13" t="s">
        <v>3</v>
      </c>
      <c r="O3" s="22"/>
    </row>
    <row r="4" spans="1:23" ht="20.25" x14ac:dyDescent="0.3">
      <c r="A4" s="116"/>
      <c r="B4" s="74"/>
      <c r="C4" s="74"/>
      <c r="D4" s="74"/>
      <c r="E4" s="74"/>
      <c r="F4" s="74"/>
      <c r="G4" s="74"/>
      <c r="H4" s="74"/>
      <c r="I4" s="74"/>
      <c r="J4" s="74"/>
      <c r="K4" s="74"/>
      <c r="N4" s="13" t="s">
        <v>4</v>
      </c>
      <c r="O4" s="14"/>
    </row>
    <row r="5" spans="1:23" ht="17.25" customHeight="1" thickBot="1" x14ac:dyDescent="0.3">
      <c r="A5" s="116"/>
      <c r="B5" s="10"/>
      <c r="C5" s="10"/>
      <c r="D5" s="10"/>
      <c r="E5" s="10"/>
      <c r="F5" s="10"/>
      <c r="G5" s="10"/>
      <c r="H5" s="10"/>
      <c r="I5" s="10"/>
      <c r="J5" s="10"/>
      <c r="K5" s="10"/>
      <c r="N5" s="15" t="s">
        <v>12</v>
      </c>
      <c r="O5" s="16"/>
    </row>
    <row r="6" spans="1:23" ht="29.25" customHeight="1" x14ac:dyDescent="0.3">
      <c r="A6" s="117" t="s">
        <v>628</v>
      </c>
      <c r="B6" s="117"/>
      <c r="C6" s="117"/>
      <c r="D6" s="117"/>
      <c r="E6" s="117"/>
      <c r="F6" s="117"/>
      <c r="G6" s="117"/>
      <c r="H6" s="117"/>
      <c r="I6" s="117"/>
      <c r="J6" s="117"/>
      <c r="K6" s="117"/>
      <c r="L6" s="117"/>
      <c r="M6" s="117"/>
      <c r="N6" s="117"/>
      <c r="O6" s="117"/>
    </row>
    <row r="7" spans="1:23" x14ac:dyDescent="0.25">
      <c r="A7" s="122" t="s">
        <v>649</v>
      </c>
      <c r="B7" s="122"/>
      <c r="C7" s="122"/>
      <c r="D7" s="122"/>
      <c r="E7" s="122"/>
      <c r="F7" s="122"/>
      <c r="G7" s="122"/>
      <c r="H7" s="122"/>
      <c r="I7" s="122"/>
      <c r="J7" s="122"/>
      <c r="K7" s="122"/>
      <c r="L7" s="122"/>
      <c r="M7" s="122"/>
      <c r="N7" s="122"/>
      <c r="O7" s="122"/>
    </row>
    <row r="8" spans="1:23" ht="18.75" thickBot="1" x14ac:dyDescent="0.3"/>
    <row r="9" spans="1:23" ht="23.25" customHeight="1" x14ac:dyDescent="0.25">
      <c r="C9" s="2"/>
      <c r="D9" s="119" t="s">
        <v>15</v>
      </c>
      <c r="E9" s="120"/>
      <c r="F9" s="120"/>
      <c r="G9" s="121"/>
      <c r="H9" s="2"/>
      <c r="I9" s="2"/>
      <c r="J9" s="2"/>
      <c r="K9" s="2"/>
    </row>
    <row r="10" spans="1:23" ht="165.75" customHeight="1" x14ac:dyDescent="0.25">
      <c r="A10" s="17" t="s">
        <v>11</v>
      </c>
      <c r="B10" s="18" t="s">
        <v>370</v>
      </c>
      <c r="C10" s="18" t="s">
        <v>0</v>
      </c>
      <c r="D10" s="19" t="s">
        <v>7</v>
      </c>
      <c r="E10" s="19" t="s">
        <v>8</v>
      </c>
      <c r="F10" s="19" t="s">
        <v>9</v>
      </c>
      <c r="G10" s="19" t="s">
        <v>10</v>
      </c>
      <c r="H10" s="18" t="s">
        <v>5</v>
      </c>
      <c r="I10" s="18" t="s">
        <v>16</v>
      </c>
      <c r="J10" s="18" t="s">
        <v>371</v>
      </c>
      <c r="K10" s="18" t="s">
        <v>369</v>
      </c>
      <c r="L10" s="18" t="s">
        <v>19</v>
      </c>
      <c r="M10" s="18" t="s">
        <v>6</v>
      </c>
      <c r="N10" s="18" t="s">
        <v>1</v>
      </c>
      <c r="O10" s="20" t="s">
        <v>13</v>
      </c>
      <c r="Q10" s="5"/>
      <c r="R10" s="5"/>
      <c r="S10" s="5"/>
      <c r="T10" s="5"/>
      <c r="U10" s="5"/>
    </row>
    <row r="11" spans="1:23" s="40" customFormat="1" x14ac:dyDescent="0.25">
      <c r="A11" s="38" t="s">
        <v>57</v>
      </c>
      <c r="B11" s="38" t="s">
        <v>374</v>
      </c>
      <c r="C11" s="38"/>
      <c r="D11" s="107"/>
      <c r="E11" s="107"/>
      <c r="F11" s="107"/>
      <c r="G11" s="107"/>
      <c r="H11" s="50"/>
      <c r="I11" s="39"/>
      <c r="J11" s="39"/>
      <c r="K11" s="39"/>
      <c r="L11" s="38"/>
      <c r="M11" s="38"/>
      <c r="N11" s="39"/>
      <c r="O11" s="38"/>
      <c r="T11" s="4" t="s">
        <v>26</v>
      </c>
      <c r="W11" s="41" t="s">
        <v>23</v>
      </c>
    </row>
    <row r="12" spans="1:23" x14ac:dyDescent="0.25">
      <c r="A12" s="6" t="s">
        <v>59</v>
      </c>
      <c r="B12" s="6" t="s">
        <v>376</v>
      </c>
      <c r="C12" s="6"/>
      <c r="D12" s="107"/>
      <c r="E12" s="107"/>
      <c r="F12" s="107"/>
      <c r="G12" s="107"/>
      <c r="H12" s="50"/>
      <c r="I12" s="8"/>
      <c r="J12" s="39"/>
      <c r="K12" s="8"/>
      <c r="L12" s="6"/>
      <c r="M12" s="6"/>
      <c r="N12" s="8"/>
      <c r="O12" s="6"/>
      <c r="T12" s="4" t="s">
        <v>27</v>
      </c>
      <c r="W12" s="11" t="s">
        <v>24</v>
      </c>
    </row>
    <row r="13" spans="1:23" x14ac:dyDescent="0.25">
      <c r="A13" s="6" t="s">
        <v>377</v>
      </c>
      <c r="B13" s="6" t="s">
        <v>378</v>
      </c>
      <c r="C13" s="6"/>
      <c r="D13" s="107"/>
      <c r="E13" s="107"/>
      <c r="F13" s="107"/>
      <c r="G13" s="107"/>
      <c r="H13" s="50"/>
      <c r="I13" s="8"/>
      <c r="J13" s="39"/>
      <c r="K13" s="8"/>
      <c r="L13" s="6"/>
      <c r="M13" s="6"/>
      <c r="N13" s="8"/>
      <c r="O13" s="6"/>
      <c r="T13" s="4" t="s">
        <v>28</v>
      </c>
      <c r="W13" s="11" t="s">
        <v>22</v>
      </c>
    </row>
    <row r="14" spans="1:23" x14ac:dyDescent="0.25">
      <c r="A14" s="29" t="s">
        <v>88</v>
      </c>
      <c r="B14" s="29" t="s">
        <v>380</v>
      </c>
      <c r="C14" s="29"/>
      <c r="D14" s="107"/>
      <c r="E14" s="107"/>
      <c r="F14" s="107"/>
      <c r="G14" s="107"/>
      <c r="H14" s="50"/>
      <c r="I14" s="30"/>
      <c r="J14" s="39"/>
      <c r="K14" s="30"/>
      <c r="L14" s="29"/>
      <c r="M14" s="29"/>
      <c r="N14" s="8"/>
      <c r="O14" s="6"/>
      <c r="T14" s="4" t="s">
        <v>29</v>
      </c>
      <c r="W14" s="11" t="s">
        <v>21</v>
      </c>
    </row>
    <row r="15" spans="1:23" x14ac:dyDescent="0.25">
      <c r="A15" s="6" t="s">
        <v>99</v>
      </c>
      <c r="B15" s="6" t="s">
        <v>381</v>
      </c>
      <c r="C15" s="6"/>
      <c r="D15" s="107"/>
      <c r="E15" s="107"/>
      <c r="F15" s="107"/>
      <c r="G15" s="107"/>
      <c r="H15" s="50"/>
      <c r="I15" s="8"/>
      <c r="J15" s="39"/>
      <c r="K15" s="8"/>
      <c r="L15" s="6"/>
      <c r="M15" s="6"/>
      <c r="N15" s="8"/>
      <c r="O15" s="6"/>
      <c r="T15" s="4" t="s">
        <v>30</v>
      </c>
      <c r="W15" s="11" t="s">
        <v>20</v>
      </c>
    </row>
    <row r="16" spans="1:23" x14ac:dyDescent="0.25">
      <c r="A16" s="6" t="s">
        <v>101</v>
      </c>
      <c r="B16" s="6" t="s">
        <v>382</v>
      </c>
      <c r="C16" s="6"/>
      <c r="D16" s="107"/>
      <c r="E16" s="107"/>
      <c r="F16" s="107"/>
      <c r="G16" s="107"/>
      <c r="H16" s="50"/>
      <c r="I16" s="8"/>
      <c r="J16" s="39"/>
      <c r="K16" s="8"/>
      <c r="L16" s="6"/>
      <c r="M16" s="6"/>
      <c r="N16" s="8"/>
      <c r="O16" s="6"/>
      <c r="T16" s="4" t="s">
        <v>31</v>
      </c>
      <c r="W16" s="11" t="s">
        <v>17</v>
      </c>
    </row>
    <row r="17" spans="1:23" x14ac:dyDescent="0.25">
      <c r="A17" s="31" t="s">
        <v>105</v>
      </c>
      <c r="B17" s="31" t="s">
        <v>384</v>
      </c>
      <c r="C17" s="31"/>
      <c r="D17" s="107"/>
      <c r="E17" s="107"/>
      <c r="F17" s="107"/>
      <c r="G17" s="107"/>
      <c r="H17" s="50"/>
      <c r="I17" s="32"/>
      <c r="J17" s="39"/>
      <c r="K17" s="32"/>
      <c r="L17" s="31"/>
      <c r="M17" s="31"/>
      <c r="N17" s="32"/>
      <c r="O17" s="31"/>
      <c r="T17" s="4" t="s">
        <v>32</v>
      </c>
      <c r="W17" s="11" t="s">
        <v>18</v>
      </c>
    </row>
    <row r="18" spans="1:23" x14ac:dyDescent="0.25">
      <c r="A18" s="29" t="s">
        <v>110</v>
      </c>
      <c r="B18" s="29" t="s">
        <v>627</v>
      </c>
      <c r="C18" s="29"/>
      <c r="D18" s="107"/>
      <c r="E18" s="107"/>
      <c r="F18" s="107"/>
      <c r="G18" s="107"/>
      <c r="H18" s="50"/>
      <c r="I18" s="30"/>
      <c r="J18" s="39"/>
      <c r="K18" s="30"/>
      <c r="L18" s="29"/>
      <c r="M18" s="29"/>
      <c r="N18" s="30"/>
      <c r="O18" s="29"/>
      <c r="T18" s="4" t="s">
        <v>33</v>
      </c>
      <c r="W18" s="11"/>
    </row>
    <row r="19" spans="1:23" x14ac:dyDescent="0.25">
      <c r="A19" s="31" t="s">
        <v>154</v>
      </c>
      <c r="B19" s="31" t="s">
        <v>385</v>
      </c>
      <c r="C19" s="31"/>
      <c r="D19" s="107"/>
      <c r="E19" s="107"/>
      <c r="F19" s="107"/>
      <c r="G19" s="107"/>
      <c r="H19" s="50"/>
      <c r="I19" s="32"/>
      <c r="J19" s="39"/>
      <c r="K19" s="32"/>
      <c r="L19" s="31"/>
      <c r="M19" s="31"/>
      <c r="N19" s="32"/>
      <c r="O19" s="6"/>
      <c r="T19" s="4" t="s">
        <v>34</v>
      </c>
      <c r="W19" s="11"/>
    </row>
    <row r="20" spans="1:23" x14ac:dyDescent="0.25">
      <c r="A20" s="29" t="s">
        <v>177</v>
      </c>
      <c r="B20" s="29" t="s">
        <v>619</v>
      </c>
      <c r="C20" s="29"/>
      <c r="D20" s="107"/>
      <c r="E20" s="107"/>
      <c r="F20" s="107"/>
      <c r="G20" s="107"/>
      <c r="H20" s="50"/>
      <c r="I20" s="30"/>
      <c r="J20" s="39"/>
      <c r="K20" s="30"/>
      <c r="L20" s="29"/>
      <c r="M20" s="29"/>
      <c r="N20" s="8"/>
      <c r="O20" s="6"/>
      <c r="T20" s="4"/>
      <c r="W20" s="11"/>
    </row>
    <row r="21" spans="1:23" x14ac:dyDescent="0.25">
      <c r="A21" s="31" t="s">
        <v>386</v>
      </c>
      <c r="B21" s="31" t="s">
        <v>387</v>
      </c>
      <c r="C21" s="31"/>
      <c r="D21" s="107"/>
      <c r="E21" s="107"/>
      <c r="F21" s="107"/>
      <c r="G21" s="107"/>
      <c r="H21" s="50"/>
      <c r="I21" s="32"/>
      <c r="J21" s="39"/>
      <c r="K21" s="32"/>
      <c r="L21" s="31"/>
      <c r="M21" s="31"/>
      <c r="N21" s="30"/>
      <c r="O21" s="6"/>
      <c r="T21" s="4"/>
      <c r="W21" s="11"/>
    </row>
    <row r="22" spans="1:23" x14ac:dyDescent="0.25">
      <c r="A22" s="29" t="s">
        <v>388</v>
      </c>
      <c r="B22" s="29" t="s">
        <v>389</v>
      </c>
      <c r="C22" s="29"/>
      <c r="D22" s="107"/>
      <c r="E22" s="107"/>
      <c r="F22" s="107"/>
      <c r="G22" s="107"/>
      <c r="H22" s="50"/>
      <c r="I22" s="30"/>
      <c r="J22" s="39"/>
      <c r="K22" s="30"/>
      <c r="L22" s="29"/>
      <c r="M22" s="29"/>
      <c r="N22" s="32"/>
      <c r="O22" s="6"/>
      <c r="T22" s="4" t="s">
        <v>35</v>
      </c>
      <c r="W22" s="11"/>
    </row>
    <row r="23" spans="1:23" x14ac:dyDescent="0.25">
      <c r="A23" s="31" t="s">
        <v>390</v>
      </c>
      <c r="B23" s="31" t="s">
        <v>391</v>
      </c>
      <c r="C23" s="31"/>
      <c r="D23" s="107"/>
      <c r="E23" s="107"/>
      <c r="F23" s="107"/>
      <c r="G23" s="107"/>
      <c r="H23" s="50"/>
      <c r="I23" s="32"/>
      <c r="J23" s="39"/>
      <c r="K23" s="32"/>
      <c r="L23" s="31"/>
      <c r="M23" s="31"/>
      <c r="N23" s="30"/>
      <c r="O23" s="6"/>
      <c r="T23" s="4" t="s">
        <v>36</v>
      </c>
      <c r="W23" s="11"/>
    </row>
    <row r="24" spans="1:23" x14ac:dyDescent="0.25">
      <c r="A24" s="29" t="s">
        <v>392</v>
      </c>
      <c r="B24" s="29" t="s">
        <v>393</v>
      </c>
      <c r="C24" s="29"/>
      <c r="D24" s="107"/>
      <c r="E24" s="107"/>
      <c r="F24" s="107"/>
      <c r="G24" s="107"/>
      <c r="H24" s="50"/>
      <c r="I24" s="30"/>
      <c r="J24" s="39"/>
      <c r="K24" s="30"/>
      <c r="L24" s="29"/>
      <c r="M24" s="29"/>
      <c r="N24" s="32"/>
      <c r="O24" s="29"/>
      <c r="T24" s="4" t="s">
        <v>37</v>
      </c>
      <c r="W24" s="11"/>
    </row>
    <row r="25" spans="1:23" x14ac:dyDescent="0.25">
      <c r="A25" s="31" t="s">
        <v>394</v>
      </c>
      <c r="B25" s="31" t="s">
        <v>395</v>
      </c>
      <c r="C25" s="31"/>
      <c r="D25" s="107"/>
      <c r="E25" s="107"/>
      <c r="F25" s="107"/>
      <c r="G25" s="107"/>
      <c r="H25" s="50"/>
      <c r="I25" s="32"/>
      <c r="J25" s="39"/>
      <c r="K25" s="32"/>
      <c r="L25" s="31"/>
      <c r="M25" s="31"/>
      <c r="N25" s="30"/>
      <c r="O25" s="6"/>
      <c r="T25" s="4" t="s">
        <v>38</v>
      </c>
      <c r="W25" s="11"/>
    </row>
    <row r="26" spans="1:23" x14ac:dyDescent="0.25">
      <c r="A26" s="29" t="s">
        <v>396</v>
      </c>
      <c r="B26" s="29" t="s">
        <v>397</v>
      </c>
      <c r="C26" s="29"/>
      <c r="D26" s="107"/>
      <c r="E26" s="107"/>
      <c r="F26" s="107"/>
      <c r="G26" s="107"/>
      <c r="H26" s="50"/>
      <c r="I26" s="30"/>
      <c r="J26" s="39"/>
      <c r="K26" s="30"/>
      <c r="L26" s="29"/>
      <c r="M26" s="29"/>
      <c r="N26" s="32"/>
      <c r="O26" s="29"/>
      <c r="T26" s="4" t="s">
        <v>39</v>
      </c>
      <c r="W26" s="11"/>
    </row>
    <row r="27" spans="1:23" x14ac:dyDescent="0.25">
      <c r="A27" s="31" t="s">
        <v>398</v>
      </c>
      <c r="B27" s="31" t="s">
        <v>399</v>
      </c>
      <c r="C27" s="31"/>
      <c r="D27" s="107"/>
      <c r="E27" s="107"/>
      <c r="F27" s="107"/>
      <c r="G27" s="107"/>
      <c r="H27" s="50"/>
      <c r="I27" s="32"/>
      <c r="J27" s="39"/>
      <c r="K27" s="32"/>
      <c r="L27" s="31"/>
      <c r="M27" s="31"/>
      <c r="N27" s="30"/>
      <c r="O27" s="6"/>
      <c r="T27" s="4" t="s">
        <v>40</v>
      </c>
      <c r="W27" s="11"/>
    </row>
    <row r="28" spans="1:23" x14ac:dyDescent="0.25">
      <c r="A28" s="29" t="s">
        <v>400</v>
      </c>
      <c r="B28" s="29" t="s">
        <v>401</v>
      </c>
      <c r="C28" s="29"/>
      <c r="D28" s="107"/>
      <c r="E28" s="107"/>
      <c r="F28" s="107"/>
      <c r="G28" s="107"/>
      <c r="H28" s="50"/>
      <c r="I28" s="30"/>
      <c r="J28" s="39"/>
      <c r="K28" s="30"/>
      <c r="L28" s="29"/>
      <c r="M28" s="29"/>
      <c r="N28" s="32"/>
      <c r="O28" s="6"/>
      <c r="T28" s="4" t="s">
        <v>41</v>
      </c>
      <c r="W28" s="11"/>
    </row>
    <row r="29" spans="1:23" x14ac:dyDescent="0.25">
      <c r="A29" s="31" t="s">
        <v>180</v>
      </c>
      <c r="B29" s="31" t="s">
        <v>712</v>
      </c>
      <c r="C29" s="31" t="s">
        <v>372</v>
      </c>
      <c r="D29" s="107">
        <v>1</v>
      </c>
      <c r="E29" s="107"/>
      <c r="F29" s="107"/>
      <c r="G29" s="107"/>
      <c r="H29" s="50"/>
      <c r="I29" s="32"/>
      <c r="J29" s="39"/>
      <c r="K29" s="32"/>
      <c r="L29" s="31"/>
      <c r="M29" s="11"/>
      <c r="N29" s="30"/>
      <c r="O29" s="6"/>
      <c r="T29" s="4" t="s">
        <v>42</v>
      </c>
      <c r="W29" s="11"/>
    </row>
    <row r="30" spans="1:23" x14ac:dyDescent="0.25">
      <c r="A30" s="31" t="s">
        <v>403</v>
      </c>
      <c r="B30" s="29" t="s">
        <v>711</v>
      </c>
      <c r="C30" s="29" t="s">
        <v>372</v>
      </c>
      <c r="D30" s="107">
        <v>3</v>
      </c>
      <c r="E30" s="107">
        <v>2</v>
      </c>
      <c r="F30" s="107">
        <v>3</v>
      </c>
      <c r="G30" s="107">
        <v>2</v>
      </c>
      <c r="H30" s="50">
        <v>10</v>
      </c>
      <c r="I30" s="30"/>
      <c r="J30" s="39"/>
      <c r="K30" s="30"/>
      <c r="L30" s="29"/>
      <c r="M30" s="31"/>
      <c r="N30" s="30"/>
      <c r="O30" s="29"/>
      <c r="T30" s="4" t="s">
        <v>43</v>
      </c>
      <c r="W30" s="11"/>
    </row>
    <row r="31" spans="1:23" x14ac:dyDescent="0.25">
      <c r="A31" s="31" t="s">
        <v>403</v>
      </c>
      <c r="B31" s="31" t="s">
        <v>710</v>
      </c>
      <c r="C31" s="31" t="s">
        <v>708</v>
      </c>
      <c r="D31" s="107">
        <v>10</v>
      </c>
      <c r="E31" s="107">
        <v>10</v>
      </c>
      <c r="F31" s="107">
        <v>10</v>
      </c>
      <c r="G31" s="107">
        <v>10</v>
      </c>
      <c r="H31" s="50">
        <v>40</v>
      </c>
      <c r="I31" s="32"/>
      <c r="J31" s="39"/>
      <c r="K31" s="32"/>
      <c r="L31" s="31"/>
      <c r="M31" s="31"/>
      <c r="N31" s="32"/>
      <c r="O31" s="31"/>
      <c r="T31" s="4" t="s">
        <v>44</v>
      </c>
      <c r="W31" s="11"/>
    </row>
    <row r="32" spans="1:23" x14ac:dyDescent="0.25">
      <c r="A32" s="31" t="s">
        <v>405</v>
      </c>
      <c r="B32" s="29" t="s">
        <v>709</v>
      </c>
      <c r="C32" s="29" t="s">
        <v>708</v>
      </c>
      <c r="D32" s="107">
        <v>10</v>
      </c>
      <c r="E32" s="107">
        <v>10</v>
      </c>
      <c r="F32" s="107">
        <v>10</v>
      </c>
      <c r="G32" s="107">
        <v>10</v>
      </c>
      <c r="H32" s="50">
        <v>40</v>
      </c>
      <c r="I32" s="30"/>
      <c r="J32" s="39"/>
      <c r="K32" s="30"/>
      <c r="L32" s="29"/>
      <c r="M32" s="29"/>
      <c r="N32" s="30"/>
      <c r="O32" s="29"/>
      <c r="T32" s="4" t="s">
        <v>45</v>
      </c>
      <c r="W32" s="11"/>
    </row>
    <row r="33" spans="1:23" x14ac:dyDescent="0.25">
      <c r="A33" s="31" t="s">
        <v>407</v>
      </c>
      <c r="B33" s="31" t="s">
        <v>707</v>
      </c>
      <c r="C33" s="31" t="s">
        <v>660</v>
      </c>
      <c r="D33" s="107">
        <v>3</v>
      </c>
      <c r="E33" s="107">
        <v>3</v>
      </c>
      <c r="F33" s="107">
        <v>3</v>
      </c>
      <c r="G33" s="107">
        <v>3</v>
      </c>
      <c r="H33" s="50">
        <v>12</v>
      </c>
      <c r="I33" s="32"/>
      <c r="J33" s="39"/>
      <c r="K33" s="32"/>
      <c r="L33" s="31"/>
      <c r="M33" s="31"/>
      <c r="N33" s="8"/>
      <c r="O33" s="6"/>
      <c r="T33" s="4" t="s">
        <v>46</v>
      </c>
      <c r="W33" s="11"/>
    </row>
    <row r="34" spans="1:23" x14ac:dyDescent="0.25">
      <c r="A34" s="31" t="s">
        <v>408</v>
      </c>
      <c r="B34" s="6" t="s">
        <v>706</v>
      </c>
      <c r="C34" s="6" t="s">
        <v>660</v>
      </c>
      <c r="D34" s="107">
        <v>4</v>
      </c>
      <c r="E34" s="107">
        <v>3</v>
      </c>
      <c r="F34" s="107">
        <v>4</v>
      </c>
      <c r="G34" s="107">
        <v>3</v>
      </c>
      <c r="H34" s="50">
        <v>14</v>
      </c>
      <c r="I34" s="8"/>
      <c r="J34" s="39"/>
      <c r="K34" s="8"/>
      <c r="L34" s="6"/>
      <c r="M34" s="6"/>
      <c r="N34" s="8"/>
      <c r="O34" s="6"/>
      <c r="T34" s="4" t="s">
        <v>47</v>
      </c>
      <c r="W34" s="11"/>
    </row>
    <row r="35" spans="1:23" x14ac:dyDescent="0.25">
      <c r="A35" s="31" t="s">
        <v>410</v>
      </c>
      <c r="B35" s="6" t="s">
        <v>705</v>
      </c>
      <c r="C35" s="6" t="s">
        <v>660</v>
      </c>
      <c r="D35" s="107">
        <v>1</v>
      </c>
      <c r="E35" s="107"/>
      <c r="F35" s="107"/>
      <c r="G35" s="107"/>
      <c r="H35" s="50"/>
      <c r="I35" s="8"/>
      <c r="J35" s="39"/>
      <c r="K35" s="8"/>
      <c r="L35" s="6"/>
      <c r="M35" s="6"/>
      <c r="N35" s="8"/>
      <c r="O35" s="6"/>
      <c r="T35" s="4" t="s">
        <v>48</v>
      </c>
      <c r="W35" s="11"/>
    </row>
    <row r="36" spans="1:23" x14ac:dyDescent="0.25">
      <c r="A36" s="31" t="s">
        <v>412</v>
      </c>
      <c r="B36" s="29" t="s">
        <v>704</v>
      </c>
      <c r="C36" s="29" t="s">
        <v>660</v>
      </c>
      <c r="D36" s="107">
        <v>2</v>
      </c>
      <c r="E36" s="107"/>
      <c r="F36" s="107"/>
      <c r="G36" s="107"/>
      <c r="H36" s="50">
        <v>2</v>
      </c>
      <c r="I36" s="30"/>
      <c r="J36" s="39"/>
      <c r="K36" s="30"/>
      <c r="L36" s="29"/>
      <c r="M36" s="29"/>
      <c r="N36" s="30"/>
      <c r="O36" s="29"/>
      <c r="T36" s="4" t="s">
        <v>49</v>
      </c>
      <c r="W36" s="11"/>
    </row>
    <row r="37" spans="1:23" x14ac:dyDescent="0.25">
      <c r="A37" s="31" t="s">
        <v>414</v>
      </c>
      <c r="B37" s="31" t="s">
        <v>703</v>
      </c>
      <c r="C37" s="31" t="s">
        <v>660</v>
      </c>
      <c r="D37" s="107">
        <v>50</v>
      </c>
      <c r="E37" s="107">
        <v>50</v>
      </c>
      <c r="F37" s="107">
        <v>50</v>
      </c>
      <c r="G37" s="107">
        <v>50</v>
      </c>
      <c r="H37" s="50">
        <v>200</v>
      </c>
      <c r="I37" s="32"/>
      <c r="J37" s="39"/>
      <c r="K37" s="32"/>
      <c r="L37" s="31"/>
      <c r="M37" s="31"/>
      <c r="N37" s="8"/>
      <c r="O37" s="6"/>
      <c r="T37" s="4" t="s">
        <v>50</v>
      </c>
      <c r="W37" s="11"/>
    </row>
    <row r="38" spans="1:23" s="40" customFormat="1" x14ac:dyDescent="0.25">
      <c r="A38" s="31" t="s">
        <v>416</v>
      </c>
      <c r="B38" s="38" t="s">
        <v>702</v>
      </c>
      <c r="C38" s="38" t="s">
        <v>660</v>
      </c>
      <c r="D38" s="107">
        <v>10</v>
      </c>
      <c r="E38" s="107">
        <v>10</v>
      </c>
      <c r="F38" s="107">
        <v>10</v>
      </c>
      <c r="G38" s="107">
        <v>10</v>
      </c>
      <c r="H38" s="50">
        <v>40</v>
      </c>
      <c r="I38" s="39"/>
      <c r="J38" s="39"/>
      <c r="K38" s="39"/>
      <c r="L38" s="38"/>
      <c r="M38" s="38"/>
      <c r="N38" s="39"/>
      <c r="O38" s="38"/>
      <c r="T38" s="4" t="s">
        <v>51</v>
      </c>
      <c r="W38" s="41"/>
    </row>
    <row r="39" spans="1:23" x14ac:dyDescent="0.25">
      <c r="A39" s="31" t="s">
        <v>418</v>
      </c>
      <c r="B39" s="31" t="s">
        <v>701</v>
      </c>
      <c r="C39" s="31" t="s">
        <v>660</v>
      </c>
      <c r="D39" s="107">
        <v>1</v>
      </c>
      <c r="E39" s="107"/>
      <c r="F39" s="107"/>
      <c r="G39" s="107"/>
      <c r="H39" s="50">
        <v>1</v>
      </c>
      <c r="I39" s="32"/>
      <c r="J39" s="39"/>
      <c r="K39" s="32"/>
      <c r="L39" s="6"/>
      <c r="M39" s="6"/>
      <c r="N39" s="8"/>
      <c r="O39" s="6"/>
      <c r="T39" s="4" t="s">
        <v>52</v>
      </c>
      <c r="W39" s="11"/>
    </row>
    <row r="40" spans="1:23" x14ac:dyDescent="0.25">
      <c r="A40" s="31" t="s">
        <v>420</v>
      </c>
      <c r="B40" s="29" t="s">
        <v>700</v>
      </c>
      <c r="C40" s="29" t="s">
        <v>660</v>
      </c>
      <c r="D40" s="107">
        <v>2</v>
      </c>
      <c r="E40" s="107">
        <v>2</v>
      </c>
      <c r="F40" s="107">
        <v>2</v>
      </c>
      <c r="G40" s="107">
        <v>2</v>
      </c>
      <c r="H40" s="50">
        <v>8</v>
      </c>
      <c r="I40" s="30"/>
      <c r="J40" s="39"/>
      <c r="K40" s="30"/>
      <c r="L40" s="29"/>
      <c r="M40" s="29"/>
      <c r="N40" s="30"/>
      <c r="O40" s="29"/>
      <c r="T40" s="4" t="s">
        <v>53</v>
      </c>
      <c r="W40" s="11"/>
    </row>
    <row r="41" spans="1:23" x14ac:dyDescent="0.25">
      <c r="A41" s="31" t="s">
        <v>422</v>
      </c>
      <c r="B41" s="6" t="s">
        <v>699</v>
      </c>
      <c r="C41" s="6" t="s">
        <v>660</v>
      </c>
      <c r="D41" s="107">
        <v>4</v>
      </c>
      <c r="E41" s="107">
        <v>4</v>
      </c>
      <c r="F41" s="107">
        <v>4</v>
      </c>
      <c r="G41" s="107">
        <v>4</v>
      </c>
      <c r="H41" s="50">
        <v>16</v>
      </c>
      <c r="I41" s="8"/>
      <c r="J41" s="39"/>
      <c r="K41" s="8"/>
      <c r="L41" s="6"/>
      <c r="M41" s="6"/>
      <c r="N41" s="8"/>
      <c r="O41" s="6"/>
      <c r="T41" s="4" t="s">
        <v>54</v>
      </c>
      <c r="W41" s="11"/>
    </row>
    <row r="42" spans="1:23" x14ac:dyDescent="0.25">
      <c r="A42" s="31" t="s">
        <v>424</v>
      </c>
      <c r="B42" s="6" t="s">
        <v>698</v>
      </c>
      <c r="C42" s="6" t="s">
        <v>660</v>
      </c>
      <c r="D42" s="107">
        <v>3</v>
      </c>
      <c r="E42" s="107">
        <v>3</v>
      </c>
      <c r="F42" s="107">
        <v>3</v>
      </c>
      <c r="G42" s="107">
        <v>3</v>
      </c>
      <c r="H42" s="50">
        <v>12</v>
      </c>
      <c r="I42" s="8"/>
      <c r="J42" s="39"/>
      <c r="K42" s="8"/>
      <c r="L42" s="6"/>
      <c r="M42" s="6"/>
      <c r="N42" s="8"/>
      <c r="O42" s="6"/>
      <c r="T42" s="4" t="s">
        <v>55</v>
      </c>
      <c r="W42" s="11"/>
    </row>
    <row r="43" spans="1:23" x14ac:dyDescent="0.25">
      <c r="A43" s="31" t="s">
        <v>426</v>
      </c>
      <c r="B43" s="6" t="s">
        <v>697</v>
      </c>
      <c r="C43" s="6" t="s">
        <v>660</v>
      </c>
      <c r="D43" s="107">
        <v>2</v>
      </c>
      <c r="E43" s="107">
        <v>2</v>
      </c>
      <c r="F43" s="107">
        <v>2</v>
      </c>
      <c r="G43" s="107"/>
      <c r="H43" s="50">
        <v>6</v>
      </c>
      <c r="I43" s="8"/>
      <c r="J43" s="39"/>
      <c r="K43" s="8"/>
      <c r="L43" s="6"/>
      <c r="M43" s="6"/>
      <c r="N43" s="8"/>
      <c r="O43" s="6"/>
      <c r="T43" s="4" t="s">
        <v>56</v>
      </c>
      <c r="W43" s="11"/>
    </row>
    <row r="44" spans="1:23" x14ac:dyDescent="0.25">
      <c r="A44" s="31" t="s">
        <v>428</v>
      </c>
      <c r="B44" s="6" t="s">
        <v>696</v>
      </c>
      <c r="C44" s="6" t="s">
        <v>660</v>
      </c>
      <c r="D44" s="107">
        <v>2</v>
      </c>
      <c r="E44" s="107">
        <v>2</v>
      </c>
      <c r="F44" s="107">
        <v>2</v>
      </c>
      <c r="G44" s="107"/>
      <c r="H44" s="50">
        <v>6</v>
      </c>
      <c r="I44" s="8"/>
      <c r="J44" s="39"/>
      <c r="K44" s="8"/>
      <c r="L44" s="6"/>
      <c r="M44" s="6"/>
      <c r="N44" s="8"/>
      <c r="O44" s="6"/>
      <c r="T44" s="4" t="s">
        <v>57</v>
      </c>
      <c r="W44" s="11"/>
    </row>
    <row r="45" spans="1:23" x14ac:dyDescent="0.25">
      <c r="A45" s="31" t="s">
        <v>430</v>
      </c>
      <c r="B45" s="6" t="s">
        <v>695</v>
      </c>
      <c r="C45" s="6" t="s">
        <v>660</v>
      </c>
      <c r="D45" s="107">
        <v>2</v>
      </c>
      <c r="E45" s="107"/>
      <c r="F45" s="107"/>
      <c r="G45" s="107"/>
      <c r="H45" s="50">
        <v>2</v>
      </c>
      <c r="I45" s="8"/>
      <c r="J45" s="39"/>
      <c r="K45" s="8"/>
      <c r="L45" s="6"/>
      <c r="M45" s="6"/>
      <c r="N45" s="8"/>
      <c r="O45" s="6"/>
      <c r="T45" s="4" t="s">
        <v>58</v>
      </c>
      <c r="W45" s="11"/>
    </row>
    <row r="46" spans="1:23" x14ac:dyDescent="0.25">
      <c r="A46" s="31" t="s">
        <v>432</v>
      </c>
      <c r="B46" s="6" t="s">
        <v>694</v>
      </c>
      <c r="C46" s="6" t="s">
        <v>660</v>
      </c>
      <c r="D46" s="107">
        <v>2</v>
      </c>
      <c r="E46" s="107"/>
      <c r="F46" s="107"/>
      <c r="G46" s="107"/>
      <c r="H46" s="50">
        <v>2</v>
      </c>
      <c r="I46" s="8"/>
      <c r="J46" s="39"/>
      <c r="K46" s="8"/>
      <c r="L46" s="6"/>
      <c r="M46" s="6"/>
      <c r="N46" s="8"/>
      <c r="O46" s="6"/>
      <c r="T46" s="4"/>
      <c r="W46" s="11"/>
    </row>
    <row r="47" spans="1:23" x14ac:dyDescent="0.25">
      <c r="A47" s="31" t="s">
        <v>434</v>
      </c>
      <c r="B47" s="6" t="s">
        <v>693</v>
      </c>
      <c r="C47" s="6" t="s">
        <v>660</v>
      </c>
      <c r="D47" s="107">
        <v>2</v>
      </c>
      <c r="E47" s="107"/>
      <c r="F47" s="107"/>
      <c r="G47" s="107"/>
      <c r="H47" s="50">
        <v>2</v>
      </c>
      <c r="I47" s="8"/>
      <c r="J47" s="39"/>
      <c r="K47" s="8"/>
      <c r="L47" s="6"/>
      <c r="M47" s="6"/>
      <c r="N47" s="8"/>
      <c r="O47" s="6"/>
      <c r="T47" s="4" t="s">
        <v>59</v>
      </c>
      <c r="W47" s="11"/>
    </row>
    <row r="48" spans="1:23" x14ac:dyDescent="0.25">
      <c r="A48" s="31" t="s">
        <v>436</v>
      </c>
      <c r="B48" s="6" t="s">
        <v>692</v>
      </c>
      <c r="C48" s="6" t="s">
        <v>660</v>
      </c>
      <c r="D48" s="107">
        <v>2</v>
      </c>
      <c r="E48" s="107"/>
      <c r="F48" s="107"/>
      <c r="G48" s="107"/>
      <c r="H48" s="50">
        <v>2</v>
      </c>
      <c r="I48" s="8"/>
      <c r="J48" s="39"/>
      <c r="K48" s="8"/>
      <c r="L48" s="6"/>
      <c r="M48" s="6"/>
      <c r="N48" s="8"/>
      <c r="O48" s="6"/>
      <c r="T48" s="4" t="s">
        <v>60</v>
      </c>
      <c r="W48" s="11"/>
    </row>
    <row r="49" spans="1:23" x14ac:dyDescent="0.25">
      <c r="A49" s="31" t="s">
        <v>438</v>
      </c>
      <c r="B49" s="6" t="s">
        <v>691</v>
      </c>
      <c r="C49" s="6" t="s">
        <v>660</v>
      </c>
      <c r="D49" s="107">
        <v>2</v>
      </c>
      <c r="E49" s="107"/>
      <c r="F49" s="107"/>
      <c r="G49" s="107"/>
      <c r="H49" s="50">
        <v>2</v>
      </c>
      <c r="I49" s="8"/>
      <c r="J49" s="39"/>
      <c r="K49" s="8"/>
      <c r="L49" s="6"/>
      <c r="M49" s="6"/>
      <c r="N49" s="8"/>
      <c r="O49" s="6"/>
      <c r="T49" s="4" t="s">
        <v>61</v>
      </c>
      <c r="W49" s="11"/>
    </row>
    <row r="50" spans="1:23" x14ac:dyDescent="0.25">
      <c r="A50" s="31" t="s">
        <v>440</v>
      </c>
      <c r="B50" s="6" t="s">
        <v>690</v>
      </c>
      <c r="C50" s="6" t="s">
        <v>660</v>
      </c>
      <c r="D50" s="107">
        <v>2</v>
      </c>
      <c r="E50" s="107"/>
      <c r="F50" s="107"/>
      <c r="G50" s="107"/>
      <c r="H50" s="50">
        <v>2</v>
      </c>
      <c r="I50" s="8"/>
      <c r="J50" s="39"/>
      <c r="K50" s="8"/>
      <c r="L50" s="6"/>
      <c r="M50" s="6"/>
      <c r="N50" s="8"/>
      <c r="O50" s="6"/>
      <c r="T50" s="4" t="s">
        <v>62</v>
      </c>
      <c r="W50" s="11"/>
    </row>
    <row r="51" spans="1:23" x14ac:dyDescent="0.25">
      <c r="A51" s="31" t="s">
        <v>442</v>
      </c>
      <c r="B51" s="6" t="s">
        <v>689</v>
      </c>
      <c r="C51" s="6" t="s">
        <v>660</v>
      </c>
      <c r="D51" s="107">
        <v>2</v>
      </c>
      <c r="E51" s="107"/>
      <c r="F51" s="107"/>
      <c r="G51" s="107"/>
      <c r="H51" s="50">
        <v>2</v>
      </c>
      <c r="I51" s="8"/>
      <c r="J51" s="39"/>
      <c r="K51" s="8"/>
      <c r="L51" s="6"/>
      <c r="M51" s="6"/>
      <c r="N51" s="8"/>
      <c r="O51" s="6"/>
      <c r="T51" s="4" t="s">
        <v>63</v>
      </c>
      <c r="W51" s="11"/>
    </row>
    <row r="52" spans="1:23" x14ac:dyDescent="0.25">
      <c r="A52" s="31" t="s">
        <v>444</v>
      </c>
      <c r="B52" s="6" t="s">
        <v>688</v>
      </c>
      <c r="C52" s="6" t="s">
        <v>660</v>
      </c>
      <c r="D52" s="107">
        <v>2</v>
      </c>
      <c r="E52" s="107"/>
      <c r="F52" s="107"/>
      <c r="G52" s="107"/>
      <c r="H52" s="50">
        <v>2</v>
      </c>
      <c r="I52" s="8"/>
      <c r="J52" s="39"/>
      <c r="K52" s="8"/>
      <c r="L52" s="6"/>
      <c r="M52" s="6"/>
      <c r="N52" s="8"/>
      <c r="O52" s="6"/>
      <c r="T52" s="4" t="s">
        <v>64</v>
      </c>
      <c r="W52" s="11"/>
    </row>
    <row r="53" spans="1:23" x14ac:dyDescent="0.25">
      <c r="A53" s="31" t="s">
        <v>446</v>
      </c>
      <c r="B53" s="6" t="s">
        <v>687</v>
      </c>
      <c r="C53" s="6" t="s">
        <v>660</v>
      </c>
      <c r="D53" s="107">
        <v>2</v>
      </c>
      <c r="E53" s="107">
        <v>2</v>
      </c>
      <c r="F53" s="107"/>
      <c r="G53" s="107"/>
      <c r="H53" s="50">
        <v>4</v>
      </c>
      <c r="I53" s="8"/>
      <c r="J53" s="39"/>
      <c r="K53" s="8"/>
      <c r="L53" s="6"/>
      <c r="M53" s="6"/>
      <c r="N53" s="8"/>
      <c r="O53" s="6"/>
      <c r="T53" s="4" t="s">
        <v>65</v>
      </c>
      <c r="W53" s="11"/>
    </row>
    <row r="54" spans="1:23" x14ac:dyDescent="0.25">
      <c r="A54" s="31" t="s">
        <v>448</v>
      </c>
      <c r="B54" s="6" t="s">
        <v>686</v>
      </c>
      <c r="C54" s="6" t="s">
        <v>660</v>
      </c>
      <c r="D54" s="107">
        <v>2</v>
      </c>
      <c r="E54" s="107">
        <v>2</v>
      </c>
      <c r="F54" s="107"/>
      <c r="G54" s="107"/>
      <c r="H54" s="50">
        <v>4</v>
      </c>
      <c r="I54" s="8"/>
      <c r="J54" s="39"/>
      <c r="K54" s="8"/>
      <c r="L54" s="6"/>
      <c r="M54" s="6"/>
      <c r="N54" s="8"/>
      <c r="O54" s="6"/>
      <c r="T54" s="4" t="s">
        <v>66</v>
      </c>
      <c r="W54" s="11"/>
    </row>
    <row r="55" spans="1:23" x14ac:dyDescent="0.25">
      <c r="A55" s="31" t="s">
        <v>450</v>
      </c>
      <c r="B55" s="6" t="s">
        <v>685</v>
      </c>
      <c r="C55" s="6" t="s">
        <v>660</v>
      </c>
      <c r="D55" s="107">
        <v>5</v>
      </c>
      <c r="E55" s="107">
        <v>5</v>
      </c>
      <c r="F55" s="107"/>
      <c r="G55" s="107"/>
      <c r="H55" s="50">
        <v>10</v>
      </c>
      <c r="I55" s="8"/>
      <c r="J55" s="39"/>
      <c r="K55" s="8"/>
      <c r="L55" s="6"/>
      <c r="M55" s="6"/>
      <c r="N55" s="8"/>
      <c r="O55" s="6"/>
      <c r="T55" s="4" t="s">
        <v>67</v>
      </c>
      <c r="W55" s="11"/>
    </row>
    <row r="56" spans="1:23" x14ac:dyDescent="0.25">
      <c r="A56" s="31" t="s">
        <v>452</v>
      </c>
      <c r="B56" s="6" t="s">
        <v>684</v>
      </c>
      <c r="C56" s="6" t="s">
        <v>660</v>
      </c>
      <c r="D56" s="107">
        <v>3</v>
      </c>
      <c r="E56" s="107">
        <v>3</v>
      </c>
      <c r="F56" s="107">
        <v>3</v>
      </c>
      <c r="G56" s="107">
        <v>3</v>
      </c>
      <c r="H56" s="50">
        <v>12</v>
      </c>
      <c r="I56" s="8"/>
      <c r="J56" s="39"/>
      <c r="K56" s="8"/>
      <c r="L56" s="6"/>
      <c r="M56" s="6"/>
      <c r="N56" s="8"/>
      <c r="O56" s="6"/>
      <c r="T56" s="4" t="s">
        <v>68</v>
      </c>
      <c r="W56" s="11"/>
    </row>
    <row r="57" spans="1:23" x14ac:dyDescent="0.25">
      <c r="A57" s="31" t="s">
        <v>454</v>
      </c>
      <c r="B57" s="6" t="s">
        <v>683</v>
      </c>
      <c r="C57" s="6" t="s">
        <v>660</v>
      </c>
      <c r="D57" s="107">
        <v>2</v>
      </c>
      <c r="E57" s="107">
        <v>2</v>
      </c>
      <c r="F57" s="107">
        <v>1</v>
      </c>
      <c r="G57" s="107">
        <v>1</v>
      </c>
      <c r="H57" s="50">
        <v>6</v>
      </c>
      <c r="I57" s="8"/>
      <c r="J57" s="39"/>
      <c r="K57" s="8"/>
      <c r="L57" s="6"/>
      <c r="M57" s="6"/>
      <c r="N57" s="8"/>
      <c r="O57" s="6"/>
      <c r="T57" s="4" t="s">
        <v>69</v>
      </c>
      <c r="W57" s="11"/>
    </row>
    <row r="58" spans="1:23" x14ac:dyDescent="0.25">
      <c r="A58" s="31" t="s">
        <v>456</v>
      </c>
      <c r="B58" s="6" t="s">
        <v>682</v>
      </c>
      <c r="C58" s="6" t="s">
        <v>660</v>
      </c>
      <c r="D58" s="107">
        <v>1</v>
      </c>
      <c r="E58" s="107">
        <v>2</v>
      </c>
      <c r="F58" s="107">
        <v>1</v>
      </c>
      <c r="G58" s="107">
        <v>2</v>
      </c>
      <c r="H58" s="50">
        <v>6</v>
      </c>
      <c r="I58" s="8"/>
      <c r="J58" s="39"/>
      <c r="K58" s="8"/>
      <c r="L58" s="6"/>
      <c r="M58" s="6"/>
      <c r="N58" s="8"/>
      <c r="O58" s="6"/>
      <c r="T58" s="4" t="s">
        <v>70</v>
      </c>
      <c r="W58" s="11"/>
    </row>
    <row r="59" spans="1:23" x14ac:dyDescent="0.25">
      <c r="A59" s="31" t="s">
        <v>458</v>
      </c>
      <c r="B59" s="6" t="s">
        <v>681</v>
      </c>
      <c r="C59" s="6" t="s">
        <v>660</v>
      </c>
      <c r="D59" s="107">
        <v>1</v>
      </c>
      <c r="E59" s="107"/>
      <c r="F59" s="107">
        <v>1</v>
      </c>
      <c r="G59" s="107">
        <v>1</v>
      </c>
      <c r="H59" s="50">
        <v>3</v>
      </c>
      <c r="I59" s="8"/>
      <c r="J59" s="39"/>
      <c r="K59" s="8"/>
      <c r="L59" s="6"/>
      <c r="M59" s="6"/>
      <c r="N59" s="8"/>
      <c r="O59" s="6"/>
      <c r="T59" s="4" t="s">
        <v>71</v>
      </c>
      <c r="W59" s="11"/>
    </row>
    <row r="60" spans="1:23" x14ac:dyDescent="0.25">
      <c r="A60" s="31" t="s">
        <v>460</v>
      </c>
      <c r="B60" s="6" t="s">
        <v>431</v>
      </c>
      <c r="C60" s="6" t="s">
        <v>660</v>
      </c>
      <c r="D60" s="107">
        <v>2</v>
      </c>
      <c r="E60" s="107"/>
      <c r="F60" s="107"/>
      <c r="G60" s="107"/>
      <c r="H60" s="50">
        <v>2</v>
      </c>
      <c r="I60" s="8"/>
      <c r="J60" s="39"/>
      <c r="K60" s="8"/>
      <c r="L60" s="6"/>
      <c r="M60" s="6"/>
      <c r="N60" s="8"/>
      <c r="O60" s="6"/>
      <c r="T60" s="4" t="s">
        <v>72</v>
      </c>
      <c r="W60" s="11"/>
    </row>
    <row r="61" spans="1:23" x14ac:dyDescent="0.25">
      <c r="A61" s="31" t="s">
        <v>462</v>
      </c>
      <c r="B61" s="6" t="s">
        <v>680</v>
      </c>
      <c r="C61" s="6" t="s">
        <v>679</v>
      </c>
      <c r="D61" s="107">
        <v>1</v>
      </c>
      <c r="E61" s="107"/>
      <c r="F61" s="107"/>
      <c r="G61" s="107"/>
      <c r="H61" s="50">
        <v>1</v>
      </c>
      <c r="I61" s="8"/>
      <c r="J61" s="39"/>
      <c r="K61" s="8"/>
      <c r="L61" s="6"/>
      <c r="M61" s="6"/>
      <c r="N61" s="8"/>
      <c r="O61" s="6"/>
      <c r="T61" s="4" t="s">
        <v>73</v>
      </c>
      <c r="W61" s="11"/>
    </row>
    <row r="62" spans="1:23" x14ac:dyDescent="0.25">
      <c r="A62" s="31" t="s">
        <v>464</v>
      </c>
      <c r="B62" s="6" t="s">
        <v>616</v>
      </c>
      <c r="C62" s="6"/>
      <c r="D62" s="107"/>
      <c r="E62" s="107"/>
      <c r="F62" s="107"/>
      <c r="G62" s="107"/>
      <c r="H62" s="50"/>
      <c r="I62" s="8"/>
      <c r="J62" s="39"/>
      <c r="K62" s="8"/>
      <c r="L62" s="6"/>
      <c r="M62" s="6"/>
      <c r="N62" s="8"/>
      <c r="O62" s="6"/>
      <c r="T62" s="4" t="s">
        <v>74</v>
      </c>
      <c r="W62" s="11"/>
    </row>
    <row r="63" spans="1:23" x14ac:dyDescent="0.25">
      <c r="A63" s="31" t="s">
        <v>466</v>
      </c>
      <c r="B63" s="6" t="s">
        <v>433</v>
      </c>
      <c r="C63" s="6" t="s">
        <v>679</v>
      </c>
      <c r="D63" s="107">
        <v>1</v>
      </c>
      <c r="E63" s="107"/>
      <c r="F63" s="107"/>
      <c r="G63" s="107"/>
      <c r="H63" s="50">
        <v>1</v>
      </c>
      <c r="I63" s="8"/>
      <c r="J63" s="39"/>
      <c r="K63" s="8"/>
      <c r="L63" s="6"/>
      <c r="M63" s="6"/>
      <c r="N63" s="8"/>
      <c r="O63" s="6"/>
      <c r="T63" s="4" t="s">
        <v>75</v>
      </c>
      <c r="W63" s="11"/>
    </row>
    <row r="64" spans="1:23" x14ac:dyDescent="0.25">
      <c r="A64" s="31" t="s">
        <v>467</v>
      </c>
      <c r="B64" s="6" t="s">
        <v>599</v>
      </c>
      <c r="C64" s="6"/>
      <c r="D64" s="107"/>
      <c r="E64" s="107"/>
      <c r="F64" s="107"/>
      <c r="G64" s="107"/>
      <c r="H64" s="50"/>
      <c r="I64" s="8"/>
      <c r="J64" s="39"/>
      <c r="K64" s="8"/>
      <c r="L64" s="6"/>
      <c r="M64" s="6"/>
      <c r="N64" s="8"/>
      <c r="O64" s="6"/>
      <c r="T64" s="4" t="s">
        <v>76</v>
      </c>
      <c r="W64" s="11"/>
    </row>
    <row r="65" spans="1:23" x14ac:dyDescent="0.25">
      <c r="A65" s="31" t="s">
        <v>468</v>
      </c>
      <c r="B65" s="6" t="s">
        <v>435</v>
      </c>
      <c r="C65" s="6"/>
      <c r="D65" s="107"/>
      <c r="E65" s="107"/>
      <c r="F65" s="107"/>
      <c r="G65" s="107"/>
      <c r="H65" s="50"/>
      <c r="I65" s="8"/>
      <c r="J65" s="39"/>
      <c r="K65" s="8"/>
      <c r="L65" s="6"/>
      <c r="M65" s="6"/>
      <c r="N65" s="8"/>
      <c r="O65" s="6"/>
      <c r="T65" s="4" t="s">
        <v>77</v>
      </c>
      <c r="W65" s="11"/>
    </row>
    <row r="66" spans="1:23" x14ac:dyDescent="0.25">
      <c r="A66" s="31" t="s">
        <v>470</v>
      </c>
      <c r="B66" s="6" t="s">
        <v>598</v>
      </c>
      <c r="C66" s="6"/>
      <c r="D66" s="107"/>
      <c r="E66" s="107"/>
      <c r="F66" s="107"/>
      <c r="G66" s="107"/>
      <c r="H66" s="50"/>
      <c r="I66" s="8"/>
      <c r="J66" s="39"/>
      <c r="K66" s="8"/>
      <c r="L66" s="6"/>
      <c r="M66" s="6"/>
      <c r="N66" s="8"/>
      <c r="O66" s="6"/>
      <c r="T66" s="4"/>
      <c r="W66" s="11"/>
    </row>
    <row r="67" spans="1:23" x14ac:dyDescent="0.25">
      <c r="A67" s="31" t="s">
        <v>472</v>
      </c>
      <c r="B67" s="6" t="s">
        <v>437</v>
      </c>
      <c r="C67" s="6"/>
      <c r="D67" s="107"/>
      <c r="E67" s="107"/>
      <c r="F67" s="107"/>
      <c r="G67" s="107"/>
      <c r="H67" s="50"/>
      <c r="I67" s="8"/>
      <c r="J67" s="39"/>
      <c r="K67" s="8"/>
      <c r="L67" s="6"/>
      <c r="M67" s="6"/>
      <c r="N67" s="8"/>
      <c r="O67" s="6"/>
      <c r="T67" s="4" t="s">
        <v>78</v>
      </c>
      <c r="W67" s="11"/>
    </row>
    <row r="68" spans="1:23" x14ac:dyDescent="0.25">
      <c r="A68" s="31" t="s">
        <v>473</v>
      </c>
      <c r="B68" s="6" t="s">
        <v>439</v>
      </c>
      <c r="C68" s="6"/>
      <c r="D68" s="107"/>
      <c r="E68" s="107"/>
      <c r="F68" s="107"/>
      <c r="G68" s="107"/>
      <c r="H68" s="50"/>
      <c r="I68" s="8"/>
      <c r="J68" s="39"/>
      <c r="K68" s="8"/>
      <c r="L68" s="6"/>
      <c r="M68" s="6"/>
      <c r="N68" s="8"/>
      <c r="O68" s="6"/>
      <c r="T68" s="4"/>
      <c r="W68" s="11"/>
    </row>
    <row r="69" spans="1:23" x14ac:dyDescent="0.25">
      <c r="A69" s="31" t="s">
        <v>474</v>
      </c>
      <c r="B69" s="6" t="s">
        <v>441</v>
      </c>
      <c r="C69" s="6"/>
      <c r="D69" s="107"/>
      <c r="E69" s="107"/>
      <c r="F69" s="107"/>
      <c r="G69" s="107"/>
      <c r="H69" s="50"/>
      <c r="I69" s="8"/>
      <c r="J69" s="39"/>
      <c r="K69" s="8"/>
      <c r="L69" s="6"/>
      <c r="M69" s="6"/>
      <c r="N69" s="8"/>
      <c r="O69" s="6"/>
      <c r="T69" s="4" t="s">
        <v>79</v>
      </c>
      <c r="W69" s="11"/>
    </row>
    <row r="70" spans="1:23" x14ac:dyDescent="0.25">
      <c r="A70" s="31" t="s">
        <v>476</v>
      </c>
      <c r="B70" s="6" t="s">
        <v>443</v>
      </c>
      <c r="C70" s="6"/>
      <c r="D70" s="107"/>
      <c r="E70" s="107"/>
      <c r="F70" s="107"/>
      <c r="G70" s="107"/>
      <c r="H70" s="50"/>
      <c r="I70" s="8"/>
      <c r="J70" s="39"/>
      <c r="K70" s="8"/>
      <c r="L70" s="6"/>
      <c r="M70" s="6"/>
      <c r="N70" s="8"/>
      <c r="O70" s="6"/>
      <c r="T70" s="4" t="s">
        <v>80</v>
      </c>
      <c r="W70" s="11"/>
    </row>
    <row r="71" spans="1:23" x14ac:dyDescent="0.25">
      <c r="A71" s="31" t="s">
        <v>478</v>
      </c>
      <c r="B71" s="6" t="s">
        <v>445</v>
      </c>
      <c r="C71" s="6"/>
      <c r="D71" s="107"/>
      <c r="E71" s="107"/>
      <c r="F71" s="107"/>
      <c r="G71" s="107"/>
      <c r="H71" s="50"/>
      <c r="I71" s="8"/>
      <c r="J71" s="39"/>
      <c r="K71" s="8"/>
      <c r="L71" s="6"/>
      <c r="M71" s="6"/>
      <c r="N71" s="8"/>
      <c r="O71" s="6"/>
      <c r="T71" s="4" t="s">
        <v>81</v>
      </c>
      <c r="W71" s="11"/>
    </row>
    <row r="72" spans="1:23" x14ac:dyDescent="0.25">
      <c r="A72" s="31" t="s">
        <v>480</v>
      </c>
      <c r="B72" s="6" t="s">
        <v>447</v>
      </c>
      <c r="C72" s="6"/>
      <c r="D72" s="107"/>
      <c r="E72" s="107"/>
      <c r="F72" s="107"/>
      <c r="G72" s="107"/>
      <c r="H72" s="50"/>
      <c r="I72" s="8"/>
      <c r="J72" s="39"/>
      <c r="K72" s="8"/>
      <c r="L72" s="6"/>
      <c r="M72" s="6"/>
      <c r="N72" s="8"/>
      <c r="O72" s="6"/>
      <c r="T72" s="4" t="s">
        <v>82</v>
      </c>
      <c r="W72" s="11"/>
    </row>
    <row r="73" spans="1:23" x14ac:dyDescent="0.25">
      <c r="A73" s="31" t="s">
        <v>482</v>
      </c>
      <c r="B73" s="6" t="s">
        <v>449</v>
      </c>
      <c r="C73" s="6"/>
      <c r="D73" s="107"/>
      <c r="E73" s="107"/>
      <c r="F73" s="107"/>
      <c r="G73" s="107"/>
      <c r="H73" s="50"/>
      <c r="I73" s="8"/>
      <c r="J73" s="39"/>
      <c r="K73" s="8"/>
      <c r="L73" s="6"/>
      <c r="M73" s="6"/>
      <c r="N73" s="8"/>
      <c r="O73" s="6"/>
      <c r="T73" s="4" t="s">
        <v>83</v>
      </c>
      <c r="W73" s="11"/>
    </row>
    <row r="74" spans="1:23" x14ac:dyDescent="0.25">
      <c r="A74" s="31" t="s">
        <v>483</v>
      </c>
      <c r="B74" s="6" t="s">
        <v>678</v>
      </c>
      <c r="C74" s="6"/>
      <c r="D74" s="107">
        <v>1</v>
      </c>
      <c r="E74" s="107">
        <v>1</v>
      </c>
      <c r="F74" s="107">
        <v>1</v>
      </c>
      <c r="G74" s="107">
        <v>1</v>
      </c>
      <c r="H74" s="50">
        <v>4</v>
      </c>
      <c r="I74" s="8"/>
      <c r="J74" s="39"/>
      <c r="K74" s="8"/>
      <c r="L74" s="6"/>
      <c r="M74" s="6"/>
      <c r="N74" s="8"/>
      <c r="O74" s="6"/>
      <c r="T74" s="4" t="s">
        <v>84</v>
      </c>
      <c r="W74" s="11"/>
    </row>
    <row r="75" spans="1:23" x14ac:dyDescent="0.25">
      <c r="A75" s="31" t="s">
        <v>485</v>
      </c>
      <c r="B75" s="6" t="s">
        <v>677</v>
      </c>
      <c r="C75" s="6"/>
      <c r="D75" s="107">
        <v>1</v>
      </c>
      <c r="E75" s="107">
        <v>1</v>
      </c>
      <c r="F75" s="107">
        <v>1</v>
      </c>
      <c r="G75" s="107">
        <v>1</v>
      </c>
      <c r="H75" s="50">
        <v>4</v>
      </c>
      <c r="I75" s="8"/>
      <c r="J75" s="39"/>
      <c r="K75" s="8"/>
      <c r="L75" s="6"/>
      <c r="M75" s="6"/>
      <c r="N75" s="8"/>
      <c r="O75" s="6"/>
      <c r="T75" s="4" t="s">
        <v>85</v>
      </c>
      <c r="W75" s="11"/>
    </row>
    <row r="76" spans="1:23" x14ac:dyDescent="0.25">
      <c r="A76" s="31" t="s">
        <v>487</v>
      </c>
      <c r="B76" s="6" t="s">
        <v>455</v>
      </c>
      <c r="C76" s="6"/>
      <c r="D76" s="107"/>
      <c r="E76" s="107"/>
      <c r="F76" s="107"/>
      <c r="G76" s="107"/>
      <c r="H76" s="50"/>
      <c r="I76" s="8"/>
      <c r="J76" s="39"/>
      <c r="K76" s="8"/>
      <c r="L76" s="6"/>
      <c r="M76" s="6"/>
      <c r="N76" s="8"/>
      <c r="O76" s="6"/>
      <c r="T76" s="4" t="s">
        <v>86</v>
      </c>
      <c r="W76" s="11"/>
    </row>
    <row r="77" spans="1:23" x14ac:dyDescent="0.25">
      <c r="A77" s="31" t="s">
        <v>489</v>
      </c>
      <c r="B77" s="6" t="s">
        <v>457</v>
      </c>
      <c r="C77" s="6"/>
      <c r="D77" s="107"/>
      <c r="E77" s="107"/>
      <c r="F77" s="107"/>
      <c r="G77" s="107"/>
      <c r="H77" s="50"/>
      <c r="I77" s="8"/>
      <c r="J77" s="39"/>
      <c r="K77" s="8"/>
      <c r="L77" s="6"/>
      <c r="M77" s="6"/>
      <c r="N77" s="8"/>
      <c r="O77" s="6"/>
      <c r="T77" s="4" t="s">
        <v>87</v>
      </c>
      <c r="W77" s="11"/>
    </row>
    <row r="78" spans="1:23" x14ac:dyDescent="0.25">
      <c r="A78" s="31" t="s">
        <v>491</v>
      </c>
      <c r="B78" s="6" t="s">
        <v>459</v>
      </c>
      <c r="C78" s="6"/>
      <c r="D78" s="107"/>
      <c r="E78" s="107"/>
      <c r="F78" s="107"/>
      <c r="G78" s="107"/>
      <c r="H78" s="50"/>
      <c r="I78" s="8"/>
      <c r="J78" s="39"/>
      <c r="K78" s="8"/>
      <c r="L78" s="6"/>
      <c r="M78" s="6"/>
      <c r="N78" s="8"/>
      <c r="O78" s="6"/>
      <c r="T78" s="4" t="s">
        <v>88</v>
      </c>
      <c r="W78" s="11"/>
    </row>
    <row r="79" spans="1:23" x14ac:dyDescent="0.25">
      <c r="A79" s="31" t="s">
        <v>493</v>
      </c>
      <c r="B79" s="6" t="s">
        <v>461</v>
      </c>
      <c r="C79" s="6"/>
      <c r="D79" s="107">
        <v>5</v>
      </c>
      <c r="E79" s="107"/>
      <c r="F79" s="107"/>
      <c r="G79" s="107"/>
      <c r="H79" s="50">
        <v>5</v>
      </c>
      <c r="I79" s="8"/>
      <c r="J79" s="39"/>
      <c r="K79" s="8"/>
      <c r="L79" s="6"/>
      <c r="M79" s="6"/>
      <c r="N79" s="8"/>
      <c r="O79" s="6"/>
      <c r="T79" s="4" t="s">
        <v>89</v>
      </c>
      <c r="W79" s="11"/>
    </row>
    <row r="80" spans="1:23" x14ac:dyDescent="0.25">
      <c r="A80" s="31" t="s">
        <v>495</v>
      </c>
      <c r="B80" s="6" t="s">
        <v>463</v>
      </c>
      <c r="C80" s="6"/>
      <c r="D80" s="107">
        <v>10</v>
      </c>
      <c r="E80" s="107"/>
      <c r="F80" s="107"/>
      <c r="G80" s="107"/>
      <c r="H80" s="50">
        <v>10</v>
      </c>
      <c r="I80" s="8"/>
      <c r="J80" s="39"/>
      <c r="K80" s="8"/>
      <c r="L80" s="6"/>
      <c r="M80" s="6"/>
      <c r="N80" s="8"/>
      <c r="O80" s="6"/>
      <c r="T80" s="4" t="s">
        <v>90</v>
      </c>
      <c r="W80" s="11"/>
    </row>
    <row r="81" spans="1:23" x14ac:dyDescent="0.25">
      <c r="A81" s="31" t="s">
        <v>497</v>
      </c>
      <c r="B81" s="6" t="s">
        <v>465</v>
      </c>
      <c r="C81" s="6"/>
      <c r="D81" s="107"/>
      <c r="E81" s="107"/>
      <c r="F81" s="107"/>
      <c r="G81" s="107"/>
      <c r="H81" s="50"/>
      <c r="I81" s="8"/>
      <c r="J81" s="39"/>
      <c r="K81" s="8"/>
      <c r="L81" s="6"/>
      <c r="M81" s="6"/>
      <c r="N81" s="8"/>
      <c r="O81" s="6"/>
      <c r="T81" s="4" t="s">
        <v>91</v>
      </c>
      <c r="W81" s="11"/>
    </row>
    <row r="82" spans="1:23" x14ac:dyDescent="0.25">
      <c r="A82" s="31" t="s">
        <v>499</v>
      </c>
      <c r="B82" s="6" t="s">
        <v>603</v>
      </c>
      <c r="C82" s="6"/>
      <c r="D82" s="107"/>
      <c r="E82" s="107"/>
      <c r="F82" s="107"/>
      <c r="G82" s="107"/>
      <c r="H82" s="50"/>
      <c r="I82" s="8"/>
      <c r="J82" s="39"/>
      <c r="K82" s="8"/>
      <c r="L82" s="6"/>
      <c r="M82" s="6"/>
      <c r="N82" s="8"/>
      <c r="O82" s="6"/>
      <c r="T82" s="4"/>
      <c r="W82" s="11"/>
    </row>
    <row r="83" spans="1:23" x14ac:dyDescent="0.25">
      <c r="A83" s="31" t="s">
        <v>501</v>
      </c>
      <c r="B83" s="6" t="s">
        <v>600</v>
      </c>
      <c r="C83" s="6"/>
      <c r="D83" s="107">
        <v>1</v>
      </c>
      <c r="E83" s="107"/>
      <c r="F83" s="107">
        <v>1</v>
      </c>
      <c r="G83" s="107"/>
      <c r="H83" s="50">
        <v>2</v>
      </c>
      <c r="I83" s="8"/>
      <c r="J83" s="39"/>
      <c r="K83" s="8"/>
      <c r="L83" s="6"/>
      <c r="M83" s="6"/>
      <c r="N83" s="8"/>
      <c r="O83" s="6"/>
      <c r="T83" s="4" t="s">
        <v>92</v>
      </c>
      <c r="W83" s="11"/>
    </row>
    <row r="84" spans="1:23" x14ac:dyDescent="0.25">
      <c r="A84" s="31" t="s">
        <v>629</v>
      </c>
      <c r="B84" s="6" t="s">
        <v>469</v>
      </c>
      <c r="C84" s="6"/>
      <c r="D84" s="107"/>
      <c r="E84" s="107"/>
      <c r="F84" s="107"/>
      <c r="G84" s="107"/>
      <c r="H84" s="50"/>
      <c r="I84" s="8"/>
      <c r="J84" s="39"/>
      <c r="K84" s="8"/>
      <c r="L84" s="6"/>
      <c r="M84" s="6"/>
      <c r="N84" s="8"/>
      <c r="O84" s="6"/>
      <c r="T84" s="4" t="s">
        <v>93</v>
      </c>
      <c r="W84" s="11"/>
    </row>
    <row r="85" spans="1:23" x14ac:dyDescent="0.25">
      <c r="A85" s="31" t="s">
        <v>630</v>
      </c>
      <c r="B85" s="6" t="s">
        <v>471</v>
      </c>
      <c r="C85" s="6"/>
      <c r="D85" s="107"/>
      <c r="E85" s="107"/>
      <c r="F85" s="107"/>
      <c r="G85" s="107"/>
      <c r="H85" s="50"/>
      <c r="I85" s="8"/>
      <c r="J85" s="39"/>
      <c r="K85" s="8"/>
      <c r="L85" s="6"/>
      <c r="M85" s="6"/>
      <c r="N85" s="8"/>
      <c r="O85" s="6"/>
      <c r="T85" s="4" t="s">
        <v>94</v>
      </c>
      <c r="W85" s="11"/>
    </row>
    <row r="86" spans="1:23" x14ac:dyDescent="0.25">
      <c r="A86" s="31" t="s">
        <v>631</v>
      </c>
      <c r="B86" s="6" t="s">
        <v>601</v>
      </c>
      <c r="C86" s="6"/>
      <c r="D86" s="107"/>
      <c r="E86" s="107"/>
      <c r="F86" s="107"/>
      <c r="G86" s="107"/>
      <c r="H86" s="50"/>
      <c r="I86" s="8"/>
      <c r="J86" s="39"/>
      <c r="K86" s="8"/>
      <c r="L86" s="6"/>
      <c r="M86" s="6"/>
      <c r="N86" s="8"/>
      <c r="O86" s="6"/>
      <c r="T86" s="4" t="s">
        <v>95</v>
      </c>
      <c r="W86" s="11"/>
    </row>
    <row r="87" spans="1:23" x14ac:dyDescent="0.25">
      <c r="A87" s="31" t="s">
        <v>632</v>
      </c>
      <c r="B87" s="6" t="s">
        <v>604</v>
      </c>
      <c r="C87" s="6"/>
      <c r="D87" s="107"/>
      <c r="E87" s="107"/>
      <c r="F87" s="107"/>
      <c r="G87" s="107"/>
      <c r="H87" s="50"/>
      <c r="I87" s="8"/>
      <c r="J87" s="39"/>
      <c r="K87" s="8"/>
      <c r="L87" s="6"/>
      <c r="M87" s="6"/>
      <c r="N87" s="8"/>
      <c r="O87" s="6"/>
      <c r="T87" s="4" t="s">
        <v>96</v>
      </c>
      <c r="W87" s="11"/>
    </row>
    <row r="88" spans="1:23" x14ac:dyDescent="0.25">
      <c r="A88" s="31" t="s">
        <v>633</v>
      </c>
      <c r="B88" s="6" t="s">
        <v>475</v>
      </c>
      <c r="C88" s="6"/>
      <c r="D88" s="107"/>
      <c r="E88" s="107"/>
      <c r="F88" s="107"/>
      <c r="G88" s="107"/>
      <c r="H88" s="50"/>
      <c r="I88" s="8"/>
      <c r="J88" s="39"/>
      <c r="K88" s="8"/>
      <c r="L88" s="6"/>
      <c r="M88" s="6"/>
      <c r="N88" s="8"/>
      <c r="O88" s="6"/>
      <c r="T88" s="4" t="s">
        <v>97</v>
      </c>
      <c r="W88" s="11"/>
    </row>
    <row r="89" spans="1:23" x14ac:dyDescent="0.25">
      <c r="A89" s="31" t="s">
        <v>634</v>
      </c>
      <c r="B89" s="6" t="s">
        <v>477</v>
      </c>
      <c r="C89" s="6"/>
      <c r="D89" s="107"/>
      <c r="E89" s="107"/>
      <c r="F89" s="107"/>
      <c r="G89" s="107"/>
      <c r="H89" s="50"/>
      <c r="I89" s="8"/>
      <c r="J89" s="39"/>
      <c r="K89" s="8"/>
      <c r="L89" s="6"/>
      <c r="M89" s="6"/>
      <c r="N89" s="8"/>
      <c r="O89" s="6"/>
      <c r="T89" s="4" t="s">
        <v>98</v>
      </c>
      <c r="W89" s="11"/>
    </row>
    <row r="90" spans="1:23" x14ac:dyDescent="0.25">
      <c r="A90" s="31" t="s">
        <v>635</v>
      </c>
      <c r="B90" s="6" t="s">
        <v>479</v>
      </c>
      <c r="C90" s="6"/>
      <c r="D90" s="107"/>
      <c r="E90" s="107"/>
      <c r="F90" s="107"/>
      <c r="G90" s="107"/>
      <c r="H90" s="50"/>
      <c r="I90" s="8"/>
      <c r="J90" s="39"/>
      <c r="K90" s="8"/>
      <c r="L90" s="6"/>
      <c r="M90" s="6"/>
      <c r="N90" s="8"/>
      <c r="O90" s="6"/>
      <c r="T90" s="4" t="s">
        <v>99</v>
      </c>
      <c r="W90" s="11"/>
    </row>
    <row r="91" spans="1:23" x14ac:dyDescent="0.25">
      <c r="A91" s="31" t="s">
        <v>636</v>
      </c>
      <c r="B91" s="6" t="s">
        <v>481</v>
      </c>
      <c r="C91" s="6"/>
      <c r="D91" s="107"/>
      <c r="E91" s="107"/>
      <c r="F91" s="107"/>
      <c r="G91" s="107"/>
      <c r="H91" s="50"/>
      <c r="I91" s="8"/>
      <c r="J91" s="39"/>
      <c r="K91" s="8"/>
      <c r="L91" s="6"/>
      <c r="M91" s="6"/>
      <c r="N91" s="8"/>
      <c r="O91" s="6"/>
      <c r="T91" s="4" t="s">
        <v>100</v>
      </c>
      <c r="W91" s="11"/>
    </row>
    <row r="92" spans="1:23" x14ac:dyDescent="0.25">
      <c r="A92" s="31" t="s">
        <v>637</v>
      </c>
      <c r="B92" s="6" t="s">
        <v>602</v>
      </c>
      <c r="C92" s="6"/>
      <c r="D92" s="107">
        <v>1</v>
      </c>
      <c r="E92" s="107"/>
      <c r="F92" s="107"/>
      <c r="G92" s="107"/>
      <c r="H92" s="50">
        <v>1</v>
      </c>
      <c r="I92" s="8"/>
      <c r="J92" s="39"/>
      <c r="K92" s="8"/>
      <c r="L92" s="6"/>
      <c r="M92" s="6"/>
      <c r="N92" s="8"/>
      <c r="O92" s="6"/>
      <c r="T92" s="4"/>
      <c r="W92" s="11"/>
    </row>
    <row r="93" spans="1:23" x14ac:dyDescent="0.25">
      <c r="A93" s="31" t="s">
        <v>638</v>
      </c>
      <c r="B93" s="6" t="s">
        <v>484</v>
      </c>
      <c r="C93" s="6"/>
      <c r="D93" s="107"/>
      <c r="E93" s="107"/>
      <c r="F93" s="107"/>
      <c r="G93" s="107"/>
      <c r="H93" s="50"/>
      <c r="I93" s="8"/>
      <c r="J93" s="39"/>
      <c r="K93" s="8"/>
      <c r="L93" s="6"/>
      <c r="M93" s="6"/>
      <c r="N93" s="8"/>
      <c r="O93" s="6"/>
      <c r="T93" s="4" t="s">
        <v>101</v>
      </c>
      <c r="W93" s="11"/>
    </row>
    <row r="94" spans="1:23" x14ac:dyDescent="0.25">
      <c r="A94" s="31" t="s">
        <v>639</v>
      </c>
      <c r="B94" s="6" t="s">
        <v>486</v>
      </c>
      <c r="C94" s="6"/>
      <c r="D94" s="107"/>
      <c r="E94" s="107"/>
      <c r="F94" s="107"/>
      <c r="G94" s="107"/>
      <c r="H94" s="50"/>
      <c r="I94" s="8"/>
      <c r="J94" s="39"/>
      <c r="K94" s="8"/>
      <c r="L94" s="6"/>
      <c r="M94" s="6"/>
      <c r="N94" s="8"/>
      <c r="O94" s="6"/>
      <c r="T94" s="4"/>
      <c r="W94" s="11"/>
    </row>
    <row r="95" spans="1:23" x14ac:dyDescent="0.25">
      <c r="A95" s="31" t="s">
        <v>640</v>
      </c>
      <c r="B95" s="6" t="s">
        <v>488</v>
      </c>
      <c r="C95" s="6"/>
      <c r="D95" s="107"/>
      <c r="E95" s="107"/>
      <c r="F95" s="107"/>
      <c r="G95" s="107"/>
      <c r="H95" s="50"/>
      <c r="I95" s="8"/>
      <c r="J95" s="39"/>
      <c r="K95" s="8"/>
      <c r="L95" s="6"/>
      <c r="M95" s="6"/>
      <c r="N95" s="8"/>
      <c r="O95" s="6"/>
      <c r="T95" s="4" t="s">
        <v>102</v>
      </c>
      <c r="W95" s="11"/>
    </row>
    <row r="96" spans="1:23" x14ac:dyDescent="0.25">
      <c r="A96" s="31" t="s">
        <v>641</v>
      </c>
      <c r="B96" s="6" t="s">
        <v>676</v>
      </c>
      <c r="C96" s="6" t="s">
        <v>660</v>
      </c>
      <c r="D96" s="107">
        <v>1</v>
      </c>
      <c r="E96" s="107"/>
      <c r="F96" s="107"/>
      <c r="G96" s="107"/>
      <c r="H96" s="50">
        <v>1</v>
      </c>
      <c r="I96" s="8"/>
      <c r="J96" s="39"/>
      <c r="K96" s="8"/>
      <c r="L96" s="6"/>
      <c r="M96" s="6"/>
      <c r="N96" s="8"/>
      <c r="O96" s="6"/>
      <c r="T96" s="4" t="s">
        <v>103</v>
      </c>
      <c r="W96" s="11"/>
    </row>
    <row r="97" spans="1:23" x14ac:dyDescent="0.25">
      <c r="A97" s="31" t="s">
        <v>642</v>
      </c>
      <c r="B97" s="6" t="s">
        <v>492</v>
      </c>
      <c r="C97" s="6"/>
      <c r="D97" s="107"/>
      <c r="E97" s="107"/>
      <c r="F97" s="107"/>
      <c r="G97" s="107"/>
      <c r="H97" s="50"/>
      <c r="I97" s="8"/>
      <c r="J97" s="39"/>
      <c r="K97" s="8"/>
      <c r="L97" s="6"/>
      <c r="M97" s="6"/>
      <c r="N97" s="8"/>
      <c r="O97" s="6"/>
      <c r="T97" s="4" t="s">
        <v>104</v>
      </c>
      <c r="W97" s="11"/>
    </row>
    <row r="98" spans="1:23" x14ac:dyDescent="0.25">
      <c r="A98" s="31" t="s">
        <v>643</v>
      </c>
      <c r="B98" s="6" t="s">
        <v>494</v>
      </c>
      <c r="C98" s="6" t="s">
        <v>660</v>
      </c>
      <c r="D98" s="107">
        <v>1</v>
      </c>
      <c r="E98" s="107"/>
      <c r="F98" s="107"/>
      <c r="G98" s="107"/>
      <c r="H98" s="50">
        <v>1</v>
      </c>
      <c r="I98" s="8"/>
      <c r="J98" s="39"/>
      <c r="K98" s="8"/>
      <c r="L98" s="6"/>
      <c r="M98" s="6"/>
      <c r="N98" s="8"/>
      <c r="O98" s="6"/>
      <c r="T98" s="4" t="s">
        <v>105</v>
      </c>
      <c r="W98" s="11"/>
    </row>
    <row r="99" spans="1:23" x14ac:dyDescent="0.25">
      <c r="A99" s="31" t="s">
        <v>644</v>
      </c>
      <c r="B99" s="6" t="s">
        <v>496</v>
      </c>
      <c r="C99" s="6"/>
      <c r="D99" s="107"/>
      <c r="E99" s="107"/>
      <c r="F99" s="107"/>
      <c r="G99" s="107"/>
      <c r="H99" s="50"/>
      <c r="I99" s="8"/>
      <c r="J99" s="39"/>
      <c r="K99" s="8"/>
      <c r="L99" s="6"/>
      <c r="M99" s="6"/>
      <c r="N99" s="8"/>
      <c r="O99" s="6"/>
      <c r="T99" s="4" t="s">
        <v>106</v>
      </c>
      <c r="W99" s="11"/>
    </row>
    <row r="100" spans="1:23" x14ac:dyDescent="0.25">
      <c r="A100" s="31" t="s">
        <v>645</v>
      </c>
      <c r="B100" s="6" t="s">
        <v>498</v>
      </c>
      <c r="C100" s="6"/>
      <c r="D100" s="107"/>
      <c r="E100" s="107"/>
      <c r="F100" s="107"/>
      <c r="G100" s="107"/>
      <c r="H100" s="50"/>
      <c r="I100" s="8"/>
      <c r="J100" s="39"/>
      <c r="K100" s="8"/>
      <c r="L100" s="6"/>
      <c r="M100" s="6"/>
      <c r="N100" s="8"/>
      <c r="O100" s="6"/>
      <c r="T100" s="4" t="s">
        <v>107</v>
      </c>
      <c r="W100" s="11"/>
    </row>
    <row r="101" spans="1:23" x14ac:dyDescent="0.25">
      <c r="A101" s="31" t="s">
        <v>646</v>
      </c>
      <c r="B101" s="6" t="s">
        <v>500</v>
      </c>
      <c r="C101" s="6"/>
      <c r="D101" s="107"/>
      <c r="E101" s="107"/>
      <c r="F101" s="107"/>
      <c r="G101" s="107"/>
      <c r="H101" s="50"/>
      <c r="I101" s="8"/>
      <c r="J101" s="39"/>
      <c r="K101" s="8"/>
      <c r="L101" s="6"/>
      <c r="M101" s="6"/>
      <c r="N101" s="8"/>
      <c r="O101" s="6"/>
      <c r="T101" s="4" t="s">
        <v>108</v>
      </c>
      <c r="W101" s="11"/>
    </row>
    <row r="102" spans="1:23" x14ac:dyDescent="0.25">
      <c r="A102" s="31" t="s">
        <v>647</v>
      </c>
      <c r="B102" s="6" t="s">
        <v>502</v>
      </c>
      <c r="C102" s="6"/>
      <c r="D102" s="107"/>
      <c r="E102" s="107"/>
      <c r="F102" s="107"/>
      <c r="G102" s="107"/>
      <c r="H102" s="50"/>
      <c r="I102" s="8"/>
      <c r="J102" s="39"/>
      <c r="K102" s="8"/>
      <c r="L102" s="6"/>
      <c r="M102" s="6"/>
      <c r="N102" s="8"/>
      <c r="O102" s="6"/>
      <c r="T102" s="4" t="s">
        <v>109</v>
      </c>
      <c r="W102" s="11"/>
    </row>
    <row r="103" spans="1:23" x14ac:dyDescent="0.25">
      <c r="A103" s="6" t="s">
        <v>201</v>
      </c>
      <c r="B103" s="6" t="s">
        <v>503</v>
      </c>
      <c r="C103" s="6"/>
      <c r="D103" s="107"/>
      <c r="E103" s="107"/>
      <c r="F103" s="107"/>
      <c r="G103" s="107"/>
      <c r="H103" s="50"/>
      <c r="I103" s="8"/>
      <c r="J103" s="39"/>
      <c r="K103" s="8"/>
      <c r="L103" s="6"/>
      <c r="M103" s="6"/>
      <c r="N103" s="8"/>
      <c r="O103" s="6"/>
      <c r="T103" s="4" t="s">
        <v>110</v>
      </c>
      <c r="W103" s="11"/>
    </row>
    <row r="104" spans="1:23" x14ac:dyDescent="0.25">
      <c r="A104" s="6" t="s">
        <v>504</v>
      </c>
      <c r="B104" s="6" t="s">
        <v>505</v>
      </c>
      <c r="C104" s="6"/>
      <c r="D104" s="107"/>
      <c r="E104" s="107"/>
      <c r="F104" s="107"/>
      <c r="G104" s="107"/>
      <c r="H104" s="50"/>
      <c r="I104" s="8"/>
      <c r="J104" s="39"/>
      <c r="K104" s="8"/>
      <c r="L104" s="6"/>
      <c r="M104" s="6"/>
      <c r="N104" s="8"/>
      <c r="O104" s="6"/>
      <c r="T104" s="4" t="s">
        <v>111</v>
      </c>
      <c r="W104" s="11"/>
    </row>
    <row r="105" spans="1:23" x14ac:dyDescent="0.25">
      <c r="A105" s="6" t="s">
        <v>506</v>
      </c>
      <c r="B105" s="6" t="s">
        <v>507</v>
      </c>
      <c r="C105" s="6"/>
      <c r="D105" s="107"/>
      <c r="E105" s="107"/>
      <c r="F105" s="107"/>
      <c r="G105" s="107"/>
      <c r="H105" s="50"/>
      <c r="I105" s="8"/>
      <c r="J105" s="39"/>
      <c r="K105" s="8"/>
      <c r="L105" s="6"/>
      <c r="M105" s="6"/>
      <c r="N105" s="8"/>
      <c r="O105" s="6"/>
      <c r="T105" s="4" t="s">
        <v>112</v>
      </c>
      <c r="W105" s="11"/>
    </row>
    <row r="106" spans="1:23" x14ac:dyDescent="0.25">
      <c r="A106" s="6" t="s">
        <v>508</v>
      </c>
      <c r="B106" s="6" t="s">
        <v>509</v>
      </c>
      <c r="C106" s="6"/>
      <c r="D106" s="107"/>
      <c r="E106" s="107"/>
      <c r="F106" s="107"/>
      <c r="G106" s="107"/>
      <c r="H106" s="50"/>
      <c r="I106" s="8"/>
      <c r="J106" s="39"/>
      <c r="K106" s="8"/>
      <c r="L106" s="6"/>
      <c r="M106" s="6"/>
      <c r="N106" s="8"/>
      <c r="O106" s="6"/>
      <c r="T106" s="4" t="s">
        <v>113</v>
      </c>
      <c r="W106" s="11"/>
    </row>
    <row r="107" spans="1:23" x14ac:dyDescent="0.25">
      <c r="A107" s="6" t="s">
        <v>511</v>
      </c>
      <c r="B107" s="6" t="s">
        <v>675</v>
      </c>
      <c r="C107" s="6"/>
      <c r="D107" s="107">
        <v>3</v>
      </c>
      <c r="E107" s="107">
        <v>2</v>
      </c>
      <c r="F107" s="107">
        <v>2</v>
      </c>
      <c r="G107" s="107">
        <v>1</v>
      </c>
      <c r="H107" s="50">
        <v>8</v>
      </c>
      <c r="I107" s="8"/>
      <c r="J107" s="39"/>
      <c r="K107" s="8"/>
      <c r="L107" s="6"/>
      <c r="M107" s="6"/>
      <c r="N107" s="8"/>
      <c r="O107" s="6"/>
      <c r="T107" s="4" t="s">
        <v>114</v>
      </c>
      <c r="W107" s="11"/>
    </row>
    <row r="108" spans="1:23" x14ac:dyDescent="0.25">
      <c r="A108" s="6" t="s">
        <v>514</v>
      </c>
      <c r="B108" s="6" t="s">
        <v>515</v>
      </c>
      <c r="C108" s="6"/>
      <c r="D108" s="107"/>
      <c r="E108" s="107"/>
      <c r="F108" s="107"/>
      <c r="G108" s="107"/>
      <c r="H108" s="50"/>
      <c r="I108" s="8"/>
      <c r="J108" s="39"/>
      <c r="K108" s="8"/>
      <c r="L108" s="6"/>
      <c r="M108" s="6"/>
      <c r="N108" s="8"/>
      <c r="O108" s="6"/>
      <c r="T108" s="4" t="s">
        <v>115</v>
      </c>
      <c r="W108" s="11"/>
    </row>
    <row r="109" spans="1:23" x14ac:dyDescent="0.25">
      <c r="A109" s="6" t="s">
        <v>516</v>
      </c>
      <c r="B109" s="6" t="s">
        <v>517</v>
      </c>
      <c r="C109" s="6"/>
      <c r="D109" s="107"/>
      <c r="E109" s="107"/>
      <c r="F109" s="107"/>
      <c r="G109" s="107"/>
      <c r="H109" s="50"/>
      <c r="I109" s="8"/>
      <c r="J109" s="39"/>
      <c r="K109" s="8"/>
      <c r="L109" s="6"/>
      <c r="M109" s="6"/>
      <c r="N109" s="8"/>
      <c r="O109" s="6"/>
      <c r="T109" s="4" t="s">
        <v>116</v>
      </c>
      <c r="W109" s="11"/>
    </row>
    <row r="110" spans="1:23" x14ac:dyDescent="0.25">
      <c r="A110" s="6" t="s">
        <v>518</v>
      </c>
      <c r="B110" s="6" t="s">
        <v>519</v>
      </c>
      <c r="C110" s="6"/>
      <c r="D110" s="107"/>
      <c r="E110" s="107"/>
      <c r="F110" s="107"/>
      <c r="G110" s="107"/>
      <c r="H110" s="50"/>
      <c r="I110" s="8"/>
      <c r="J110" s="39"/>
      <c r="K110" s="8"/>
      <c r="L110" s="6"/>
      <c r="M110" s="6"/>
      <c r="N110" s="8"/>
      <c r="O110" s="6"/>
      <c r="T110" s="4" t="s">
        <v>117</v>
      </c>
      <c r="W110" s="11"/>
    </row>
    <row r="111" spans="1:23" x14ac:dyDescent="0.25">
      <c r="A111" s="6" t="s">
        <v>520</v>
      </c>
      <c r="B111" s="6" t="s">
        <v>521</v>
      </c>
      <c r="C111" s="6"/>
      <c r="D111" s="107"/>
      <c r="E111" s="107"/>
      <c r="F111" s="107"/>
      <c r="G111" s="107"/>
      <c r="H111" s="50"/>
      <c r="I111" s="8"/>
      <c r="J111" s="39"/>
      <c r="K111" s="8"/>
      <c r="L111" s="6"/>
      <c r="M111" s="6"/>
      <c r="N111" s="8"/>
      <c r="O111" s="6"/>
      <c r="T111" s="4" t="s">
        <v>118</v>
      </c>
      <c r="W111" s="11"/>
    </row>
    <row r="112" spans="1:23" x14ac:dyDescent="0.25">
      <c r="A112" s="6" t="s">
        <v>522</v>
      </c>
      <c r="B112" s="6" t="s">
        <v>523</v>
      </c>
      <c r="C112" s="6"/>
      <c r="D112" s="107"/>
      <c r="E112" s="107"/>
      <c r="F112" s="107"/>
      <c r="G112" s="107"/>
      <c r="H112" s="50"/>
      <c r="I112" s="8"/>
      <c r="J112" s="39"/>
      <c r="K112" s="8"/>
      <c r="L112" s="6"/>
      <c r="M112" s="6"/>
      <c r="N112" s="8"/>
      <c r="O112" s="6"/>
      <c r="T112" s="4" t="s">
        <v>119</v>
      </c>
      <c r="W112" s="11"/>
    </row>
    <row r="113" spans="1:23" x14ac:dyDescent="0.25">
      <c r="A113" s="6" t="s">
        <v>524</v>
      </c>
      <c r="B113" s="6" t="s">
        <v>525</v>
      </c>
      <c r="C113" s="6"/>
      <c r="D113" s="107"/>
      <c r="E113" s="107"/>
      <c r="F113" s="107"/>
      <c r="G113" s="107"/>
      <c r="H113" s="50"/>
      <c r="I113" s="8"/>
      <c r="J113" s="39"/>
      <c r="K113" s="8"/>
      <c r="L113" s="6"/>
      <c r="M113" s="6"/>
      <c r="N113" s="8"/>
      <c r="O113" s="6"/>
      <c r="T113" s="4" t="s">
        <v>120</v>
      </c>
      <c r="W113" s="11"/>
    </row>
    <row r="114" spans="1:23" x14ac:dyDescent="0.25">
      <c r="A114" s="6" t="s">
        <v>526</v>
      </c>
      <c r="B114" s="6" t="s">
        <v>527</v>
      </c>
      <c r="C114" s="6"/>
      <c r="D114" s="107"/>
      <c r="E114" s="107"/>
      <c r="F114" s="107"/>
      <c r="G114" s="107"/>
      <c r="H114" s="50"/>
      <c r="I114" s="8"/>
      <c r="J114" s="39"/>
      <c r="K114" s="8"/>
      <c r="L114" s="6"/>
      <c r="M114" s="6"/>
      <c r="N114" s="8"/>
      <c r="O114" s="6"/>
      <c r="T114" s="4" t="s">
        <v>121</v>
      </c>
      <c r="W114" s="11"/>
    </row>
    <row r="115" spans="1:23" x14ac:dyDescent="0.25">
      <c r="A115" s="6" t="s">
        <v>528</v>
      </c>
      <c r="B115" s="6" t="s">
        <v>529</v>
      </c>
      <c r="C115" s="6"/>
      <c r="D115" s="107"/>
      <c r="E115" s="107"/>
      <c r="F115" s="107"/>
      <c r="G115" s="107"/>
      <c r="H115" s="50"/>
      <c r="I115" s="8"/>
      <c r="J115" s="39"/>
      <c r="K115" s="8"/>
      <c r="L115" s="6"/>
      <c r="M115" s="6"/>
      <c r="N115" s="8"/>
      <c r="O115" s="6"/>
      <c r="T115" s="4"/>
      <c r="W115" s="11"/>
    </row>
    <row r="116" spans="1:23" x14ac:dyDescent="0.25">
      <c r="A116" s="6" t="s">
        <v>530</v>
      </c>
      <c r="B116" s="6" t="s">
        <v>531</v>
      </c>
      <c r="C116" s="6"/>
      <c r="D116" s="107"/>
      <c r="E116" s="107"/>
      <c r="F116" s="107"/>
      <c r="G116" s="107"/>
      <c r="H116" s="50"/>
      <c r="I116" s="8"/>
      <c r="J116" s="39"/>
      <c r="K116" s="8"/>
      <c r="L116" s="6"/>
      <c r="M116" s="6"/>
      <c r="N116" s="8"/>
      <c r="O116" s="6"/>
      <c r="T116" s="4"/>
      <c r="W116" s="11"/>
    </row>
    <row r="117" spans="1:23" x14ac:dyDescent="0.25">
      <c r="A117" s="6" t="s">
        <v>532</v>
      </c>
      <c r="B117" s="6" t="s">
        <v>533</v>
      </c>
      <c r="C117" s="6"/>
      <c r="D117" s="107"/>
      <c r="E117" s="107"/>
      <c r="F117" s="107"/>
      <c r="G117" s="107"/>
      <c r="H117" s="50"/>
      <c r="I117" s="8"/>
      <c r="J117" s="39"/>
      <c r="K117" s="8"/>
      <c r="L117" s="6"/>
      <c r="M117" s="6"/>
      <c r="N117" s="8"/>
      <c r="O117" s="6"/>
      <c r="T117" s="4"/>
      <c r="W117" s="11"/>
    </row>
    <row r="118" spans="1:23" x14ac:dyDescent="0.25">
      <c r="A118" s="6" t="s">
        <v>534</v>
      </c>
      <c r="B118" s="6" t="s">
        <v>535</v>
      </c>
      <c r="C118" s="6"/>
      <c r="D118" s="107"/>
      <c r="E118" s="107"/>
      <c r="F118" s="107"/>
      <c r="G118" s="107"/>
      <c r="H118" s="50"/>
      <c r="I118" s="8"/>
      <c r="J118" s="39"/>
      <c r="K118" s="8"/>
      <c r="L118" s="6"/>
      <c r="M118" s="6"/>
      <c r="N118" s="8"/>
      <c r="O118" s="6"/>
      <c r="T118" s="4" t="s">
        <v>122</v>
      </c>
    </row>
    <row r="119" spans="1:23" x14ac:dyDescent="0.25">
      <c r="A119" s="6" t="s">
        <v>536</v>
      </c>
      <c r="B119" s="6" t="s">
        <v>537</v>
      </c>
      <c r="C119" s="6"/>
      <c r="D119" s="107"/>
      <c r="E119" s="107"/>
      <c r="F119" s="107"/>
      <c r="G119" s="107"/>
      <c r="H119" s="50"/>
      <c r="I119" s="8"/>
      <c r="J119" s="39"/>
      <c r="K119" s="8"/>
      <c r="L119" s="6"/>
      <c r="M119" s="6"/>
      <c r="N119" s="8"/>
      <c r="O119" s="6"/>
      <c r="T119" s="4" t="s">
        <v>123</v>
      </c>
    </row>
    <row r="120" spans="1:23" x14ac:dyDescent="0.25">
      <c r="A120" s="6" t="s">
        <v>538</v>
      </c>
      <c r="B120" s="6" t="s">
        <v>539</v>
      </c>
      <c r="C120" s="6"/>
      <c r="D120" s="107"/>
      <c r="E120" s="107"/>
      <c r="F120" s="107"/>
      <c r="G120" s="107"/>
      <c r="H120" s="50"/>
      <c r="I120" s="8"/>
      <c r="J120" s="39"/>
      <c r="K120" s="8"/>
      <c r="L120" s="6"/>
      <c r="M120" s="6"/>
      <c r="N120" s="8"/>
      <c r="O120" s="6"/>
      <c r="T120" s="4" t="s">
        <v>124</v>
      </c>
    </row>
    <row r="121" spans="1:23" x14ac:dyDescent="0.25">
      <c r="A121" s="6" t="s">
        <v>540</v>
      </c>
      <c r="B121" s="6" t="s">
        <v>541</v>
      </c>
      <c r="C121" s="6"/>
      <c r="D121" s="107"/>
      <c r="E121" s="107"/>
      <c r="F121" s="107"/>
      <c r="G121" s="107"/>
      <c r="H121" s="50"/>
      <c r="I121" s="8"/>
      <c r="J121" s="39"/>
      <c r="K121" s="8"/>
      <c r="L121" s="6"/>
      <c r="M121" s="6"/>
      <c r="N121" s="8"/>
      <c r="O121" s="6"/>
      <c r="T121" s="4"/>
    </row>
    <row r="122" spans="1:23" x14ac:dyDescent="0.25">
      <c r="A122" s="6" t="s">
        <v>542</v>
      </c>
      <c r="B122" s="6" t="s">
        <v>543</v>
      </c>
      <c r="C122" s="6"/>
      <c r="D122" s="107"/>
      <c r="E122" s="107"/>
      <c r="F122" s="107"/>
      <c r="G122" s="107"/>
      <c r="H122" s="50"/>
      <c r="I122" s="8"/>
      <c r="J122" s="39"/>
      <c r="K122" s="8"/>
      <c r="L122" s="6"/>
      <c r="M122" s="6"/>
      <c r="N122" s="8"/>
      <c r="O122" s="6"/>
      <c r="T122" s="4"/>
    </row>
    <row r="123" spans="1:23" x14ac:dyDescent="0.25">
      <c r="A123" s="6" t="s">
        <v>544</v>
      </c>
      <c r="B123" s="6" t="s">
        <v>545</v>
      </c>
      <c r="C123" s="6"/>
      <c r="D123" s="107">
        <v>2</v>
      </c>
      <c r="E123" s="107"/>
      <c r="F123" s="107">
        <v>3</v>
      </c>
      <c r="G123" s="107"/>
      <c r="H123" s="50">
        <v>5</v>
      </c>
      <c r="I123" s="8"/>
      <c r="J123" s="39"/>
      <c r="K123" s="8"/>
      <c r="L123" s="6"/>
      <c r="M123" s="6"/>
      <c r="N123" s="8"/>
      <c r="O123" s="6"/>
      <c r="T123" s="4" t="s">
        <v>125</v>
      </c>
    </row>
    <row r="124" spans="1:23" x14ac:dyDescent="0.25">
      <c r="A124" s="6" t="s">
        <v>546</v>
      </c>
      <c r="B124" s="6" t="s">
        <v>547</v>
      </c>
      <c r="C124" s="6"/>
      <c r="D124" s="107"/>
      <c r="E124" s="107"/>
      <c r="F124" s="107"/>
      <c r="G124" s="107"/>
      <c r="H124" s="50"/>
      <c r="I124" s="8"/>
      <c r="J124" s="39"/>
      <c r="K124" s="8"/>
      <c r="L124" s="6"/>
      <c r="M124" s="6"/>
      <c r="N124" s="8"/>
      <c r="O124" s="6"/>
      <c r="T124" s="4"/>
    </row>
    <row r="125" spans="1:23" x14ac:dyDescent="0.25">
      <c r="A125" s="6" t="s">
        <v>548</v>
      </c>
      <c r="B125" s="6" t="s">
        <v>549</v>
      </c>
      <c r="C125" s="6"/>
      <c r="D125" s="107"/>
      <c r="E125" s="107"/>
      <c r="F125" s="107"/>
      <c r="G125" s="107"/>
      <c r="H125" s="50"/>
      <c r="I125" s="8"/>
      <c r="J125" s="39"/>
      <c r="K125" s="8"/>
      <c r="L125" s="6"/>
      <c r="M125" s="6"/>
      <c r="N125" s="8"/>
      <c r="O125" s="6"/>
      <c r="T125" s="4" t="s">
        <v>126</v>
      </c>
    </row>
    <row r="126" spans="1:23" x14ac:dyDescent="0.25">
      <c r="A126" s="6" t="s">
        <v>550</v>
      </c>
      <c r="B126" s="6" t="s">
        <v>551</v>
      </c>
      <c r="C126" s="6"/>
      <c r="D126" s="107"/>
      <c r="E126" s="107"/>
      <c r="F126" s="107"/>
      <c r="G126" s="107"/>
      <c r="H126" s="50"/>
      <c r="I126" s="8"/>
      <c r="J126" s="39"/>
      <c r="K126" s="8"/>
      <c r="L126" s="6"/>
      <c r="M126" s="6"/>
      <c r="N126" s="8"/>
      <c r="O126" s="6"/>
      <c r="T126" s="4" t="s">
        <v>127</v>
      </c>
    </row>
    <row r="127" spans="1:23" x14ac:dyDescent="0.25">
      <c r="A127" s="6" t="s">
        <v>552</v>
      </c>
      <c r="B127" s="6" t="s">
        <v>553</v>
      </c>
      <c r="C127" s="6"/>
      <c r="D127" s="107">
        <v>2</v>
      </c>
      <c r="E127" s="107">
        <v>2</v>
      </c>
      <c r="F127" s="107">
        <v>1</v>
      </c>
      <c r="G127" s="107">
        <v>1</v>
      </c>
      <c r="H127" s="50">
        <v>6</v>
      </c>
      <c r="I127" s="8"/>
      <c r="J127" s="39"/>
      <c r="K127" s="8"/>
      <c r="L127" s="6"/>
      <c r="M127" s="6"/>
      <c r="N127" s="8"/>
      <c r="O127" s="6"/>
      <c r="T127" s="4" t="s">
        <v>128</v>
      </c>
    </row>
    <row r="128" spans="1:23" x14ac:dyDescent="0.25">
      <c r="A128" s="6" t="s">
        <v>554</v>
      </c>
      <c r="B128" s="6" t="s">
        <v>555</v>
      </c>
      <c r="C128" s="6"/>
      <c r="D128" s="107"/>
      <c r="E128" s="107"/>
      <c r="F128" s="107"/>
      <c r="G128" s="107"/>
      <c r="H128" s="50"/>
      <c r="I128" s="8"/>
      <c r="J128" s="39"/>
      <c r="K128" s="8"/>
      <c r="L128" s="6"/>
      <c r="M128" s="6"/>
      <c r="N128" s="8"/>
      <c r="O128" s="6"/>
      <c r="T128" s="4" t="s">
        <v>129</v>
      </c>
    </row>
    <row r="129" spans="1:20" x14ac:dyDescent="0.25">
      <c r="A129" s="29" t="s">
        <v>556</v>
      </c>
      <c r="B129" s="29" t="s">
        <v>557</v>
      </c>
      <c r="C129" s="29"/>
      <c r="D129" s="107"/>
      <c r="E129" s="107"/>
      <c r="F129" s="107"/>
      <c r="G129" s="107"/>
      <c r="H129" s="50"/>
      <c r="I129" s="30"/>
      <c r="J129" s="39"/>
      <c r="K129" s="30"/>
      <c r="L129" s="29"/>
      <c r="M129" s="29"/>
      <c r="N129" s="30"/>
      <c r="O129" s="29"/>
      <c r="T129" s="4" t="s">
        <v>130</v>
      </c>
    </row>
    <row r="130" spans="1:20" x14ac:dyDescent="0.25">
      <c r="A130" s="31" t="s">
        <v>558</v>
      </c>
      <c r="B130" s="35" t="s">
        <v>559</v>
      </c>
      <c r="C130" s="31"/>
      <c r="D130" s="107"/>
      <c r="E130" s="107"/>
      <c r="F130" s="107"/>
      <c r="G130" s="107"/>
      <c r="H130" s="50"/>
      <c r="I130" s="32"/>
      <c r="J130" s="39"/>
      <c r="K130" s="8"/>
      <c r="L130" s="6"/>
      <c r="M130" s="6"/>
      <c r="N130" s="8"/>
      <c r="O130" s="6"/>
      <c r="T130" s="4" t="s">
        <v>131</v>
      </c>
    </row>
    <row r="131" spans="1:20" x14ac:dyDescent="0.25">
      <c r="A131" s="6" t="s">
        <v>560</v>
      </c>
      <c r="B131" s="6" t="s">
        <v>561</v>
      </c>
      <c r="C131" s="6"/>
      <c r="D131" s="107"/>
      <c r="E131" s="107"/>
      <c r="F131" s="107"/>
      <c r="G131" s="107"/>
      <c r="H131" s="50"/>
      <c r="I131" s="8"/>
      <c r="J131" s="39"/>
      <c r="K131" s="8"/>
      <c r="L131" s="6"/>
      <c r="M131" s="6"/>
      <c r="N131" s="8"/>
      <c r="O131" s="6"/>
      <c r="T131" s="4" t="s">
        <v>132</v>
      </c>
    </row>
    <row r="132" spans="1:20" x14ac:dyDescent="0.25">
      <c r="A132" s="6" t="s">
        <v>562</v>
      </c>
      <c r="B132" s="6" t="s">
        <v>563</v>
      </c>
      <c r="C132" s="6"/>
      <c r="D132" s="107"/>
      <c r="E132" s="107"/>
      <c r="F132" s="107"/>
      <c r="G132" s="107"/>
      <c r="H132" s="50"/>
      <c r="I132" s="8"/>
      <c r="J132" s="39"/>
      <c r="K132" s="8"/>
      <c r="L132" s="6"/>
      <c r="M132" s="6"/>
      <c r="N132" s="8"/>
      <c r="O132" s="6"/>
      <c r="T132" s="4" t="s">
        <v>133</v>
      </c>
    </row>
    <row r="133" spans="1:20" x14ac:dyDescent="0.25">
      <c r="A133" s="6" t="s">
        <v>564</v>
      </c>
      <c r="B133" s="6" t="s">
        <v>565</v>
      </c>
      <c r="C133" s="6"/>
      <c r="D133" s="107"/>
      <c r="E133" s="107"/>
      <c r="F133" s="107"/>
      <c r="G133" s="107"/>
      <c r="H133" s="50"/>
      <c r="I133" s="8"/>
      <c r="J133" s="39"/>
      <c r="K133" s="8"/>
      <c r="L133" s="6"/>
      <c r="M133" s="6"/>
      <c r="N133" s="8"/>
      <c r="O133" s="6"/>
      <c r="T133" s="4" t="s">
        <v>134</v>
      </c>
    </row>
    <row r="134" spans="1:20" x14ac:dyDescent="0.25">
      <c r="A134" s="31" t="s">
        <v>566</v>
      </c>
      <c r="B134" s="31" t="s">
        <v>567</v>
      </c>
      <c r="C134" s="31"/>
      <c r="D134" s="107"/>
      <c r="E134" s="107"/>
      <c r="F134" s="107"/>
      <c r="G134" s="107"/>
      <c r="H134" s="50"/>
      <c r="I134" s="32"/>
      <c r="J134" s="39"/>
      <c r="K134" s="8"/>
      <c r="L134" s="6"/>
      <c r="M134" s="6"/>
      <c r="N134" s="8"/>
      <c r="O134" s="6"/>
      <c r="T134" s="4"/>
    </row>
    <row r="135" spans="1:20" x14ac:dyDescent="0.25">
      <c r="A135" s="6" t="s">
        <v>568</v>
      </c>
      <c r="B135" s="6" t="s">
        <v>674</v>
      </c>
      <c r="C135" s="6"/>
      <c r="D135" s="107">
        <v>1</v>
      </c>
      <c r="E135" s="107">
        <v>1</v>
      </c>
      <c r="F135" s="107">
        <v>1</v>
      </c>
      <c r="G135" s="107"/>
      <c r="H135" s="50">
        <v>3</v>
      </c>
      <c r="I135" s="8"/>
      <c r="J135" s="39"/>
      <c r="K135" s="8"/>
      <c r="L135" s="6"/>
      <c r="M135" s="6"/>
      <c r="N135" s="8"/>
      <c r="O135" s="6"/>
      <c r="T135" s="4" t="s">
        <v>135</v>
      </c>
    </row>
    <row r="136" spans="1:20" x14ac:dyDescent="0.25">
      <c r="A136" s="6" t="s">
        <v>570</v>
      </c>
      <c r="B136" s="6" t="s">
        <v>571</v>
      </c>
      <c r="C136" s="6"/>
      <c r="D136" s="107">
        <v>1</v>
      </c>
      <c r="E136" s="107"/>
      <c r="F136" s="107"/>
      <c r="G136" s="107"/>
      <c r="H136" s="50">
        <v>1</v>
      </c>
      <c r="I136" s="8"/>
      <c r="J136" s="39"/>
      <c r="K136" s="8"/>
      <c r="L136" s="6"/>
      <c r="M136" s="6"/>
      <c r="N136" s="8"/>
      <c r="O136" s="6"/>
      <c r="T136" s="4" t="s">
        <v>136</v>
      </c>
    </row>
    <row r="137" spans="1:20" x14ac:dyDescent="0.25">
      <c r="A137" s="29" t="s">
        <v>225</v>
      </c>
      <c r="B137" s="29" t="s">
        <v>572</v>
      </c>
      <c r="C137" s="29"/>
      <c r="D137" s="107"/>
      <c r="E137" s="107"/>
      <c r="F137" s="107"/>
      <c r="G137" s="107"/>
      <c r="H137" s="50"/>
      <c r="I137" s="30"/>
      <c r="J137" s="39"/>
      <c r="K137" s="30"/>
      <c r="L137" s="29"/>
      <c r="M137" s="29"/>
      <c r="N137" s="30"/>
      <c r="O137" s="29"/>
      <c r="T137" s="4" t="s">
        <v>137</v>
      </c>
    </row>
    <row r="138" spans="1:20" x14ac:dyDescent="0.25">
      <c r="A138" s="6" t="s">
        <v>573</v>
      </c>
      <c r="B138" s="6" t="s">
        <v>574</v>
      </c>
      <c r="C138" s="6" t="s">
        <v>673</v>
      </c>
      <c r="D138" s="107">
        <v>15</v>
      </c>
      <c r="E138" s="107">
        <v>15</v>
      </c>
      <c r="F138" s="107">
        <v>15</v>
      </c>
      <c r="G138" s="107">
        <v>15</v>
      </c>
      <c r="H138" s="50">
        <v>60</v>
      </c>
      <c r="I138" s="8"/>
      <c r="J138" s="39"/>
      <c r="K138" s="8"/>
      <c r="L138" s="6"/>
      <c r="M138" s="6"/>
      <c r="N138" s="8"/>
      <c r="O138" s="6"/>
      <c r="T138" s="4" t="s">
        <v>138</v>
      </c>
    </row>
    <row r="139" spans="1:20" x14ac:dyDescent="0.25">
      <c r="A139" s="6" t="s">
        <v>575</v>
      </c>
      <c r="B139" s="6" t="s">
        <v>576</v>
      </c>
      <c r="C139" s="6"/>
      <c r="D139" s="107"/>
      <c r="E139" s="107"/>
      <c r="F139" s="107"/>
      <c r="G139" s="107"/>
      <c r="H139" s="50"/>
      <c r="I139" s="8"/>
      <c r="J139" s="39"/>
      <c r="K139" s="8"/>
      <c r="L139" s="6"/>
      <c r="M139" s="6"/>
      <c r="N139" s="8"/>
      <c r="O139" s="6"/>
      <c r="T139" s="4" t="s">
        <v>139</v>
      </c>
    </row>
    <row r="140" spans="1:20" x14ac:dyDescent="0.25">
      <c r="A140" s="6" t="s">
        <v>577</v>
      </c>
      <c r="B140" s="6" t="s">
        <v>578</v>
      </c>
      <c r="C140" s="6"/>
      <c r="D140" s="107"/>
      <c r="E140" s="107"/>
      <c r="F140" s="107"/>
      <c r="G140" s="107"/>
      <c r="H140" s="50"/>
      <c r="I140" s="8"/>
      <c r="J140" s="39"/>
      <c r="K140" s="8"/>
      <c r="L140" s="6"/>
      <c r="M140" s="6"/>
      <c r="N140" s="8"/>
      <c r="O140" s="6"/>
      <c r="T140" s="4" t="s">
        <v>140</v>
      </c>
    </row>
    <row r="141" spans="1:20" x14ac:dyDescent="0.25">
      <c r="A141" s="6" t="s">
        <v>579</v>
      </c>
      <c r="B141" s="6" t="s">
        <v>580</v>
      </c>
      <c r="C141" s="6"/>
      <c r="D141" s="107"/>
      <c r="E141" s="107"/>
      <c r="F141" s="107"/>
      <c r="G141" s="107"/>
      <c r="H141" s="50"/>
      <c r="I141" s="8"/>
      <c r="J141" s="39"/>
      <c r="K141" s="8"/>
      <c r="L141" s="6"/>
      <c r="M141" s="6"/>
      <c r="N141" s="8"/>
      <c r="O141" s="6"/>
      <c r="T141" s="4"/>
    </row>
    <row r="142" spans="1:20" x14ac:dyDescent="0.25">
      <c r="A142" s="6" t="s">
        <v>581</v>
      </c>
      <c r="B142" s="6" t="s">
        <v>582</v>
      </c>
      <c r="C142" s="6"/>
      <c r="D142" s="107"/>
      <c r="E142" s="107"/>
      <c r="F142" s="107"/>
      <c r="G142" s="107"/>
      <c r="H142" s="50"/>
      <c r="I142" s="8"/>
      <c r="J142" s="39"/>
      <c r="K142" s="8"/>
      <c r="L142" s="6"/>
      <c r="M142" s="6"/>
      <c r="N142" s="8"/>
      <c r="O142" s="6"/>
      <c r="T142" s="4" t="s">
        <v>141</v>
      </c>
    </row>
    <row r="143" spans="1:20" x14ac:dyDescent="0.25">
      <c r="A143" s="29" t="s">
        <v>250</v>
      </c>
      <c r="B143" s="29" t="s">
        <v>583</v>
      </c>
      <c r="C143" s="29"/>
      <c r="D143" s="107"/>
      <c r="E143" s="107"/>
      <c r="F143" s="107"/>
      <c r="G143" s="107"/>
      <c r="H143" s="50"/>
      <c r="I143" s="30"/>
      <c r="J143" s="39"/>
      <c r="K143" s="30"/>
      <c r="L143" s="29"/>
      <c r="M143" s="29"/>
      <c r="N143" s="30"/>
      <c r="O143" s="29"/>
      <c r="T143" s="4" t="s">
        <v>142</v>
      </c>
    </row>
    <row r="144" spans="1:20" x14ac:dyDescent="0.25">
      <c r="A144" s="6" t="s">
        <v>258</v>
      </c>
      <c r="B144" s="6" t="s">
        <v>584</v>
      </c>
      <c r="C144" s="6"/>
      <c r="D144" s="107"/>
      <c r="E144" s="107"/>
      <c r="F144" s="107"/>
      <c r="G144" s="107"/>
      <c r="H144" s="50"/>
      <c r="I144" s="8"/>
      <c r="J144" s="39"/>
      <c r="K144" s="8"/>
      <c r="L144" s="6"/>
      <c r="M144" s="6"/>
      <c r="N144" s="8"/>
      <c r="O144" s="6"/>
      <c r="T144" s="4" t="s">
        <v>143</v>
      </c>
    </row>
    <row r="145" spans="1:20" x14ac:dyDescent="0.25">
      <c r="A145" s="6" t="s">
        <v>586</v>
      </c>
      <c r="B145" s="6" t="s">
        <v>587</v>
      </c>
      <c r="C145" s="6"/>
      <c r="D145" s="107"/>
      <c r="E145" s="107"/>
      <c r="F145" s="107"/>
      <c r="G145" s="107"/>
      <c r="H145" s="50"/>
      <c r="I145" s="8"/>
      <c r="J145" s="39"/>
      <c r="K145" s="8"/>
      <c r="L145" s="6"/>
      <c r="M145" s="6"/>
      <c r="N145" s="8"/>
      <c r="O145" s="6"/>
      <c r="T145" s="4" t="s">
        <v>144</v>
      </c>
    </row>
    <row r="146" spans="1:20" x14ac:dyDescent="0.25">
      <c r="A146" s="6" t="s">
        <v>297</v>
      </c>
      <c r="B146" s="6" t="s">
        <v>588</v>
      </c>
      <c r="C146" s="6"/>
      <c r="D146" s="107"/>
      <c r="E146" s="107"/>
      <c r="F146" s="107"/>
      <c r="G146" s="107"/>
      <c r="H146" s="50"/>
      <c r="I146" s="8"/>
      <c r="J146" s="39"/>
      <c r="K146" s="8"/>
      <c r="L146" s="6"/>
      <c r="M146" s="6"/>
      <c r="N146" s="8"/>
      <c r="O146" s="6"/>
      <c r="T146" s="4" t="s">
        <v>145</v>
      </c>
    </row>
    <row r="147" spans="1:20" x14ac:dyDescent="0.25">
      <c r="A147" s="6" t="s">
        <v>298</v>
      </c>
      <c r="B147" s="6" t="s">
        <v>589</v>
      </c>
      <c r="C147" s="6"/>
      <c r="D147" s="107"/>
      <c r="E147" s="107"/>
      <c r="F147" s="107"/>
      <c r="G147" s="107"/>
      <c r="H147" s="50"/>
      <c r="I147" s="8"/>
      <c r="J147" s="39"/>
      <c r="K147" s="8"/>
      <c r="L147" s="6"/>
      <c r="M147" s="6"/>
      <c r="N147" s="8"/>
      <c r="O147" s="6"/>
      <c r="T147" s="4"/>
    </row>
    <row r="148" spans="1:20" s="40" customFormat="1" x14ac:dyDescent="0.25">
      <c r="A148" s="38" t="s">
        <v>648</v>
      </c>
      <c r="B148" s="38" t="s">
        <v>626</v>
      </c>
      <c r="C148" s="38"/>
      <c r="D148" s="107"/>
      <c r="E148" s="107"/>
      <c r="F148" s="107"/>
      <c r="G148" s="107"/>
      <c r="H148" s="50"/>
      <c r="I148" s="39"/>
      <c r="J148" s="39"/>
      <c r="K148" s="39"/>
      <c r="L148" s="38"/>
      <c r="M148" s="38"/>
      <c r="N148" s="39"/>
      <c r="O148" s="38"/>
      <c r="T148" s="4" t="s">
        <v>146</v>
      </c>
    </row>
    <row r="149" spans="1:20" x14ac:dyDescent="0.25">
      <c r="A149" s="6" t="s">
        <v>307</v>
      </c>
      <c r="B149" s="6" t="s">
        <v>590</v>
      </c>
      <c r="C149" s="6"/>
      <c r="D149" s="107"/>
      <c r="E149" s="107"/>
      <c r="F149" s="107"/>
      <c r="G149" s="107"/>
      <c r="H149" s="50"/>
      <c r="I149" s="8"/>
      <c r="J149" s="39"/>
      <c r="K149" s="8"/>
      <c r="L149" s="6"/>
      <c r="M149" s="6"/>
      <c r="N149" s="8"/>
      <c r="O149" s="6"/>
      <c r="T149" s="4" t="s">
        <v>147</v>
      </c>
    </row>
    <row r="150" spans="1:20" s="40" customFormat="1" x14ac:dyDescent="0.25">
      <c r="A150" s="38" t="s">
        <v>308</v>
      </c>
      <c r="B150" s="38" t="s">
        <v>591</v>
      </c>
      <c r="C150" s="38"/>
      <c r="D150" s="107"/>
      <c r="E150" s="107"/>
      <c r="F150" s="107"/>
      <c r="G150" s="107"/>
      <c r="H150" s="50"/>
      <c r="I150" s="39"/>
      <c r="J150" s="39"/>
      <c r="K150" s="39"/>
      <c r="L150" s="38"/>
      <c r="M150" s="38"/>
      <c r="N150" s="39"/>
      <c r="O150" s="38"/>
      <c r="T150" s="4" t="s">
        <v>148</v>
      </c>
    </row>
    <row r="151" spans="1:20" s="40" customFormat="1" x14ac:dyDescent="0.25">
      <c r="A151" s="38" t="s">
        <v>316</v>
      </c>
      <c r="B151" s="38" t="s">
        <v>621</v>
      </c>
      <c r="C151" s="38"/>
      <c r="D151" s="107"/>
      <c r="E151" s="107"/>
      <c r="F151" s="107"/>
      <c r="G151" s="107"/>
      <c r="H151" s="50"/>
      <c r="I151" s="39"/>
      <c r="J151" s="39"/>
      <c r="K151" s="39"/>
      <c r="L151" s="38"/>
      <c r="M151" s="38"/>
      <c r="N151" s="39"/>
      <c r="O151" s="38"/>
      <c r="T151" s="4" t="s">
        <v>149</v>
      </c>
    </row>
    <row r="152" spans="1:20" s="40" customFormat="1" x14ac:dyDescent="0.25">
      <c r="A152" s="38" t="s">
        <v>321</v>
      </c>
      <c r="B152" s="38" t="s">
        <v>592</v>
      </c>
      <c r="C152" s="38"/>
      <c r="D152" s="107"/>
      <c r="E152" s="107"/>
      <c r="F152" s="107"/>
      <c r="G152" s="107"/>
      <c r="H152" s="50"/>
      <c r="I152" s="39"/>
      <c r="J152" s="39"/>
      <c r="K152" s="39"/>
      <c r="L152" s="38"/>
      <c r="M152" s="38"/>
      <c r="N152" s="39"/>
      <c r="O152" s="38"/>
      <c r="T152" s="4" t="s">
        <v>150</v>
      </c>
    </row>
    <row r="153" spans="1:20" x14ac:dyDescent="0.25">
      <c r="A153" s="6" t="s">
        <v>327</v>
      </c>
      <c r="B153" s="6" t="s">
        <v>593</v>
      </c>
      <c r="C153" s="6"/>
      <c r="D153" s="107"/>
      <c r="E153" s="107"/>
      <c r="F153" s="107"/>
      <c r="G153" s="107"/>
      <c r="H153" s="50"/>
      <c r="I153" s="8"/>
      <c r="J153" s="39"/>
      <c r="K153" s="8"/>
      <c r="L153" s="6"/>
      <c r="M153" s="6"/>
      <c r="N153" s="8"/>
      <c r="O153" s="6"/>
      <c r="T153" s="4" t="s">
        <v>151</v>
      </c>
    </row>
    <row r="154" spans="1:20" x14ac:dyDescent="0.25">
      <c r="A154" s="6" t="s">
        <v>328</v>
      </c>
      <c r="B154" s="6" t="s">
        <v>594</v>
      </c>
      <c r="C154" s="6"/>
      <c r="D154" s="107"/>
      <c r="E154" s="107"/>
      <c r="F154" s="107"/>
      <c r="G154" s="107"/>
      <c r="H154" s="50"/>
      <c r="I154" s="8"/>
      <c r="J154" s="39"/>
      <c r="K154" s="8"/>
      <c r="L154" s="6"/>
      <c r="M154" s="6"/>
      <c r="N154" s="8"/>
      <c r="O154" s="6"/>
      <c r="T154" s="4" t="s">
        <v>152</v>
      </c>
    </row>
    <row r="155" spans="1:20" s="40" customFormat="1" x14ac:dyDescent="0.25">
      <c r="A155" s="38" t="s">
        <v>333</v>
      </c>
      <c r="B155" s="38" t="s">
        <v>595</v>
      </c>
      <c r="C155" s="38"/>
      <c r="D155" s="107"/>
      <c r="E155" s="107"/>
      <c r="F155" s="107"/>
      <c r="G155" s="107"/>
      <c r="H155" s="50"/>
      <c r="I155" s="39"/>
      <c r="J155" s="39"/>
      <c r="K155" s="39"/>
      <c r="L155" s="38"/>
      <c r="M155" s="38"/>
      <c r="N155" s="39"/>
      <c r="O155" s="38"/>
      <c r="T155" s="4" t="s">
        <v>153</v>
      </c>
    </row>
    <row r="156" spans="1:20" x14ac:dyDescent="0.25">
      <c r="A156" s="6" t="s">
        <v>596</v>
      </c>
      <c r="B156" s="6" t="s">
        <v>597</v>
      </c>
      <c r="C156" s="6"/>
      <c r="D156" s="107"/>
      <c r="E156" s="107"/>
      <c r="F156" s="107"/>
      <c r="G156" s="107"/>
      <c r="H156" s="50"/>
      <c r="I156" s="8"/>
      <c r="J156" s="39"/>
      <c r="K156" s="8"/>
      <c r="L156" s="6"/>
      <c r="M156" s="6"/>
      <c r="N156" s="8"/>
      <c r="O156" s="6"/>
      <c r="T156" s="4" t="s">
        <v>154</v>
      </c>
    </row>
    <row r="157" spans="1:20" x14ac:dyDescent="0.25">
      <c r="A157" s="11"/>
      <c r="B157" s="11"/>
      <c r="C157" s="11"/>
      <c r="D157" s="11"/>
      <c r="E157" s="11"/>
      <c r="F157" s="11"/>
      <c r="G157" s="11"/>
      <c r="H157" s="49"/>
      <c r="I157" s="42"/>
      <c r="J157" s="42"/>
      <c r="K157" s="42"/>
      <c r="L157" s="11"/>
      <c r="M157" s="11"/>
      <c r="N157" s="42"/>
      <c r="O157" s="43"/>
      <c r="T157" s="4" t="s">
        <v>155</v>
      </c>
    </row>
    <row r="158" spans="1:20" x14ac:dyDescent="0.25">
      <c r="O158" s="1"/>
      <c r="T158" s="4" t="s">
        <v>156</v>
      </c>
    </row>
    <row r="159" spans="1:20" x14ac:dyDescent="0.25">
      <c r="O159" s="1"/>
      <c r="T159" s="4" t="s">
        <v>157</v>
      </c>
    </row>
    <row r="160" spans="1:20" x14ac:dyDescent="0.25">
      <c r="O160" s="1"/>
      <c r="T160" s="4" t="s">
        <v>158</v>
      </c>
    </row>
    <row r="161" spans="15:20" x14ac:dyDescent="0.25">
      <c r="O161" s="1"/>
      <c r="T161" s="4" t="s">
        <v>159</v>
      </c>
    </row>
    <row r="162" spans="15:20" x14ac:dyDescent="0.25">
      <c r="O162" s="1"/>
      <c r="T162" s="4" t="s">
        <v>160</v>
      </c>
    </row>
    <row r="163" spans="15:20" x14ac:dyDescent="0.25">
      <c r="O163" s="1"/>
      <c r="T163" s="4" t="s">
        <v>161</v>
      </c>
    </row>
    <row r="164" spans="15:20" x14ac:dyDescent="0.25">
      <c r="O164" s="1"/>
      <c r="T164" s="4" t="s">
        <v>162</v>
      </c>
    </row>
    <row r="165" spans="15:20" x14ac:dyDescent="0.25">
      <c r="O165" s="1"/>
      <c r="T165" s="4" t="s">
        <v>163</v>
      </c>
    </row>
    <row r="166" spans="15:20" x14ac:dyDescent="0.25">
      <c r="O166" s="1"/>
      <c r="T166" s="4" t="s">
        <v>164</v>
      </c>
    </row>
    <row r="167" spans="15:20" x14ac:dyDescent="0.25">
      <c r="O167" s="1"/>
      <c r="T167" s="4" t="s">
        <v>165</v>
      </c>
    </row>
    <row r="168" spans="15:20" x14ac:dyDescent="0.25">
      <c r="O168" s="1"/>
      <c r="T168" s="4" t="s">
        <v>166</v>
      </c>
    </row>
    <row r="169" spans="15:20" x14ac:dyDescent="0.25">
      <c r="O169" s="1"/>
      <c r="T169" s="4" t="s">
        <v>167</v>
      </c>
    </row>
    <row r="170" spans="15:20" x14ac:dyDescent="0.25">
      <c r="O170" s="1"/>
      <c r="T170" s="4" t="s">
        <v>168</v>
      </c>
    </row>
    <row r="171" spans="15:20" x14ac:dyDescent="0.25">
      <c r="O171" s="1"/>
      <c r="T171" s="4" t="s">
        <v>169</v>
      </c>
    </row>
    <row r="172" spans="15:20" x14ac:dyDescent="0.25">
      <c r="O172" s="1"/>
      <c r="T172" s="4" t="s">
        <v>170</v>
      </c>
    </row>
    <row r="173" spans="15:20" x14ac:dyDescent="0.25">
      <c r="O173" s="1"/>
      <c r="T173" s="4" t="s">
        <v>171</v>
      </c>
    </row>
    <row r="174" spans="15:20" x14ac:dyDescent="0.25">
      <c r="O174" s="1"/>
      <c r="T174" s="4" t="s">
        <v>172</v>
      </c>
    </row>
    <row r="175" spans="15:20" x14ac:dyDescent="0.25">
      <c r="O175" s="1"/>
      <c r="T175" s="4" t="s">
        <v>173</v>
      </c>
    </row>
    <row r="176" spans="15:20" x14ac:dyDescent="0.25">
      <c r="O176" s="1"/>
      <c r="T176" s="4" t="s">
        <v>174</v>
      </c>
    </row>
    <row r="177" spans="15:20" x14ac:dyDescent="0.25">
      <c r="O177" s="1"/>
      <c r="T177" s="4" t="s">
        <v>175</v>
      </c>
    </row>
    <row r="178" spans="15:20" x14ac:dyDescent="0.25">
      <c r="O178" s="1"/>
      <c r="T178" s="4" t="s">
        <v>176</v>
      </c>
    </row>
    <row r="179" spans="15:20" x14ac:dyDescent="0.25">
      <c r="O179" s="1"/>
      <c r="T179" s="4" t="s">
        <v>177</v>
      </c>
    </row>
    <row r="180" spans="15:20" x14ac:dyDescent="0.25">
      <c r="O180" s="1"/>
      <c r="T180" s="4" t="s">
        <v>178</v>
      </c>
    </row>
    <row r="181" spans="15:20" x14ac:dyDescent="0.25">
      <c r="O181" s="1"/>
      <c r="T181" s="4" t="s">
        <v>179</v>
      </c>
    </row>
    <row r="182" spans="15:20" x14ac:dyDescent="0.25">
      <c r="O182" s="1"/>
      <c r="T182" s="4" t="s">
        <v>180</v>
      </c>
    </row>
    <row r="183" spans="15:20" x14ac:dyDescent="0.25">
      <c r="O183" s="1"/>
      <c r="T183" s="4" t="s">
        <v>181</v>
      </c>
    </row>
    <row r="184" spans="15:20" x14ac:dyDescent="0.25">
      <c r="O184" s="1"/>
      <c r="T184" s="4" t="s">
        <v>182</v>
      </c>
    </row>
    <row r="185" spans="15:20" x14ac:dyDescent="0.25">
      <c r="O185" s="1"/>
      <c r="T185" s="4" t="s">
        <v>183</v>
      </c>
    </row>
    <row r="186" spans="15:20" x14ac:dyDescent="0.25">
      <c r="O186" s="1"/>
      <c r="T186" s="4" t="s">
        <v>184</v>
      </c>
    </row>
    <row r="187" spans="15:20" x14ac:dyDescent="0.25">
      <c r="O187" s="1"/>
      <c r="T187" s="4" t="s">
        <v>185</v>
      </c>
    </row>
    <row r="188" spans="15:20" x14ac:dyDescent="0.25">
      <c r="O188" s="1"/>
      <c r="T188" s="4" t="s">
        <v>186</v>
      </c>
    </row>
    <row r="189" spans="15:20" x14ac:dyDescent="0.25">
      <c r="O189" s="1"/>
      <c r="T189" s="4" t="s">
        <v>187</v>
      </c>
    </row>
    <row r="190" spans="15:20" x14ac:dyDescent="0.25">
      <c r="O190" s="1"/>
      <c r="T190" s="4" t="s">
        <v>188</v>
      </c>
    </row>
    <row r="191" spans="15:20" x14ac:dyDescent="0.25">
      <c r="O191" s="1"/>
      <c r="T191" s="4" t="s">
        <v>189</v>
      </c>
    </row>
    <row r="192" spans="15:20" x14ac:dyDescent="0.25">
      <c r="O192" s="1"/>
      <c r="T192" s="4" t="s">
        <v>190</v>
      </c>
    </row>
    <row r="193" spans="15:20" x14ac:dyDescent="0.25">
      <c r="O193" s="1"/>
      <c r="T193" s="4" t="s">
        <v>191</v>
      </c>
    </row>
    <row r="194" spans="15:20" x14ac:dyDescent="0.25">
      <c r="O194" s="1"/>
      <c r="T194" s="4" t="s">
        <v>192</v>
      </c>
    </row>
    <row r="195" spans="15:20" x14ac:dyDescent="0.25">
      <c r="O195" s="1"/>
      <c r="T195" s="4" t="s">
        <v>193</v>
      </c>
    </row>
    <row r="196" spans="15:20" x14ac:dyDescent="0.25">
      <c r="O196" s="1"/>
      <c r="T196" s="4" t="s">
        <v>194</v>
      </c>
    </row>
    <row r="197" spans="15:20" x14ac:dyDescent="0.25">
      <c r="O197" s="1"/>
      <c r="T197" s="4" t="s">
        <v>195</v>
      </c>
    </row>
    <row r="198" spans="15:20" x14ac:dyDescent="0.25">
      <c r="O198" s="1"/>
      <c r="T198" s="4" t="s">
        <v>196</v>
      </c>
    </row>
    <row r="199" spans="15:20" x14ac:dyDescent="0.25">
      <c r="O199" s="1"/>
      <c r="T199" s="4" t="s">
        <v>197</v>
      </c>
    </row>
    <row r="200" spans="15:20" x14ac:dyDescent="0.25">
      <c r="O200" s="1"/>
      <c r="T200" s="4" t="s">
        <v>198</v>
      </c>
    </row>
    <row r="201" spans="15:20" x14ac:dyDescent="0.25">
      <c r="O201" s="1"/>
      <c r="T201" s="4" t="s">
        <v>199</v>
      </c>
    </row>
    <row r="202" spans="15:20" x14ac:dyDescent="0.25">
      <c r="O202" s="1"/>
      <c r="T202" s="4" t="s">
        <v>200</v>
      </c>
    </row>
    <row r="203" spans="15:20" x14ac:dyDescent="0.25">
      <c r="O203" s="1"/>
      <c r="T203" s="4" t="s">
        <v>201</v>
      </c>
    </row>
    <row r="204" spans="15:20" x14ac:dyDescent="0.25">
      <c r="O204" s="1"/>
      <c r="T204" s="4" t="s">
        <v>202</v>
      </c>
    </row>
    <row r="205" spans="15:20" x14ac:dyDescent="0.25">
      <c r="O205" s="1"/>
      <c r="T205" s="4" t="s">
        <v>203</v>
      </c>
    </row>
    <row r="206" spans="15:20" x14ac:dyDescent="0.25">
      <c r="O206" s="1"/>
      <c r="T206" s="4" t="s">
        <v>204</v>
      </c>
    </row>
    <row r="207" spans="15:20" x14ac:dyDescent="0.25">
      <c r="O207" s="1"/>
      <c r="T207" s="4" t="s">
        <v>205</v>
      </c>
    </row>
    <row r="208" spans="15:20" x14ac:dyDescent="0.25">
      <c r="O208" s="1"/>
      <c r="T208" s="4" t="s">
        <v>206</v>
      </c>
    </row>
    <row r="209" spans="15:20" x14ac:dyDescent="0.25">
      <c r="O209" s="1"/>
      <c r="T209" s="4" t="s">
        <v>207</v>
      </c>
    </row>
    <row r="210" spans="15:20" x14ac:dyDescent="0.25">
      <c r="O210" s="1"/>
      <c r="T210" s="4" t="s">
        <v>208</v>
      </c>
    </row>
    <row r="211" spans="15:20" x14ac:dyDescent="0.25">
      <c r="O211" s="1"/>
      <c r="T211" s="4" t="s">
        <v>209</v>
      </c>
    </row>
    <row r="212" spans="15:20" x14ac:dyDescent="0.25">
      <c r="O212" s="1"/>
      <c r="T212" s="4" t="s">
        <v>210</v>
      </c>
    </row>
    <row r="213" spans="15:20" x14ac:dyDescent="0.25">
      <c r="O213" s="1"/>
      <c r="T213" s="4" t="s">
        <v>211</v>
      </c>
    </row>
    <row r="214" spans="15:20" x14ac:dyDescent="0.25">
      <c r="O214" s="1"/>
      <c r="T214" s="4" t="s">
        <v>212</v>
      </c>
    </row>
    <row r="215" spans="15:20" x14ac:dyDescent="0.25">
      <c r="O215" s="1"/>
      <c r="T215" s="4" t="s">
        <v>213</v>
      </c>
    </row>
    <row r="216" spans="15:20" x14ac:dyDescent="0.25">
      <c r="O216" s="1"/>
      <c r="T216" s="4" t="s">
        <v>214</v>
      </c>
    </row>
    <row r="217" spans="15:20" x14ac:dyDescent="0.25">
      <c r="O217" s="1"/>
      <c r="T217" s="4" t="s">
        <v>215</v>
      </c>
    </row>
    <row r="218" spans="15:20" x14ac:dyDescent="0.25">
      <c r="O218" s="1"/>
      <c r="T218" s="4" t="s">
        <v>216</v>
      </c>
    </row>
    <row r="219" spans="15:20" x14ac:dyDescent="0.25">
      <c r="O219" s="1"/>
      <c r="T219" s="4" t="s">
        <v>217</v>
      </c>
    </row>
    <row r="220" spans="15:20" x14ac:dyDescent="0.25">
      <c r="O220" s="1"/>
      <c r="T220" s="4" t="s">
        <v>218</v>
      </c>
    </row>
    <row r="221" spans="15:20" x14ac:dyDescent="0.25">
      <c r="O221" s="1"/>
      <c r="T221" s="4" t="s">
        <v>219</v>
      </c>
    </row>
    <row r="222" spans="15:20" x14ac:dyDescent="0.25">
      <c r="O222" s="1"/>
      <c r="T222" s="4" t="s">
        <v>220</v>
      </c>
    </row>
    <row r="223" spans="15:20" x14ac:dyDescent="0.25">
      <c r="O223" s="1"/>
      <c r="T223" s="4" t="s">
        <v>221</v>
      </c>
    </row>
    <row r="224" spans="15:20" x14ac:dyDescent="0.25">
      <c r="O224" s="1"/>
      <c r="T224" s="4" t="s">
        <v>222</v>
      </c>
    </row>
    <row r="225" spans="15:20" x14ac:dyDescent="0.25">
      <c r="O225" s="1"/>
      <c r="T225" s="4" t="s">
        <v>223</v>
      </c>
    </row>
    <row r="226" spans="15:20" x14ac:dyDescent="0.25">
      <c r="O226" s="1"/>
      <c r="T226" s="4" t="s">
        <v>224</v>
      </c>
    </row>
    <row r="227" spans="15:20" x14ac:dyDescent="0.25">
      <c r="O227" s="1"/>
      <c r="T227" s="4" t="s">
        <v>225</v>
      </c>
    </row>
    <row r="228" spans="15:20" x14ac:dyDescent="0.25">
      <c r="O228" s="1"/>
      <c r="T228" s="4" t="s">
        <v>226</v>
      </c>
    </row>
    <row r="229" spans="15:20" x14ac:dyDescent="0.25">
      <c r="O229" s="1"/>
      <c r="T229" s="4" t="s">
        <v>227</v>
      </c>
    </row>
    <row r="230" spans="15:20" x14ac:dyDescent="0.25">
      <c r="O230" s="1"/>
      <c r="T230" s="4" t="s">
        <v>228</v>
      </c>
    </row>
    <row r="231" spans="15:20" x14ac:dyDescent="0.25">
      <c r="O231" s="1"/>
      <c r="T231" s="4" t="s">
        <v>229</v>
      </c>
    </row>
    <row r="232" spans="15:20" x14ac:dyDescent="0.25">
      <c r="O232" s="1"/>
      <c r="T232" s="4" t="s">
        <v>230</v>
      </c>
    </row>
    <row r="233" spans="15:20" x14ac:dyDescent="0.25">
      <c r="O233" s="1"/>
      <c r="T233" s="4" t="s">
        <v>231</v>
      </c>
    </row>
    <row r="234" spans="15:20" x14ac:dyDescent="0.25">
      <c r="O234" s="1"/>
      <c r="T234" s="4" t="s">
        <v>232</v>
      </c>
    </row>
    <row r="235" spans="15:20" x14ac:dyDescent="0.25">
      <c r="O235" s="1"/>
      <c r="T235" s="4" t="s">
        <v>233</v>
      </c>
    </row>
    <row r="236" spans="15:20" x14ac:dyDescent="0.25">
      <c r="O236" s="1"/>
      <c r="T236" s="4" t="s">
        <v>234</v>
      </c>
    </row>
    <row r="237" spans="15:20" x14ac:dyDescent="0.25">
      <c r="O237" s="1"/>
      <c r="T237" s="4" t="s">
        <v>235</v>
      </c>
    </row>
    <row r="238" spans="15:20" x14ac:dyDescent="0.25">
      <c r="O238" s="1"/>
      <c r="T238" s="4" t="s">
        <v>236</v>
      </c>
    </row>
    <row r="239" spans="15:20" x14ac:dyDescent="0.25">
      <c r="O239" s="1"/>
      <c r="T239" s="4" t="s">
        <v>237</v>
      </c>
    </row>
    <row r="240" spans="15:20" x14ac:dyDescent="0.25">
      <c r="O240" s="1"/>
      <c r="T240" s="4" t="s">
        <v>238</v>
      </c>
    </row>
    <row r="241" spans="15:20" x14ac:dyDescent="0.25">
      <c r="O241" s="1"/>
      <c r="T241" s="4" t="s">
        <v>239</v>
      </c>
    </row>
    <row r="242" spans="15:20" x14ac:dyDescent="0.25">
      <c r="O242" s="1"/>
      <c r="T242" s="4" t="s">
        <v>240</v>
      </c>
    </row>
    <row r="243" spans="15:20" x14ac:dyDescent="0.25">
      <c r="O243" s="1"/>
      <c r="T243" s="4" t="s">
        <v>241</v>
      </c>
    </row>
    <row r="244" spans="15:20" x14ac:dyDescent="0.25">
      <c r="O244" s="1"/>
      <c r="T244" s="4" t="s">
        <v>242</v>
      </c>
    </row>
    <row r="245" spans="15:20" x14ac:dyDescent="0.25">
      <c r="O245" s="1"/>
      <c r="T245" s="4" t="s">
        <v>243</v>
      </c>
    </row>
    <row r="246" spans="15:20" x14ac:dyDescent="0.25">
      <c r="O246" s="1"/>
      <c r="T246" s="4" t="s">
        <v>244</v>
      </c>
    </row>
    <row r="247" spans="15:20" x14ac:dyDescent="0.25">
      <c r="O247" s="1"/>
      <c r="T247" s="4" t="s">
        <v>245</v>
      </c>
    </row>
    <row r="248" spans="15:20" x14ac:dyDescent="0.25">
      <c r="O248" s="1"/>
      <c r="T248" s="4" t="s">
        <v>246</v>
      </c>
    </row>
    <row r="249" spans="15:20" x14ac:dyDescent="0.25">
      <c r="O249" s="1"/>
      <c r="T249" s="4" t="s">
        <v>247</v>
      </c>
    </row>
    <row r="250" spans="15:20" x14ac:dyDescent="0.25">
      <c r="O250" s="1"/>
      <c r="T250" s="4" t="s">
        <v>248</v>
      </c>
    </row>
    <row r="251" spans="15:20" x14ac:dyDescent="0.25">
      <c r="O251" s="1"/>
      <c r="T251" s="4" t="s">
        <v>249</v>
      </c>
    </row>
    <row r="252" spans="15:20" x14ac:dyDescent="0.25">
      <c r="O252" s="1"/>
      <c r="T252" s="4" t="s">
        <v>250</v>
      </c>
    </row>
    <row r="253" spans="15:20" x14ac:dyDescent="0.25">
      <c r="O253" s="1"/>
      <c r="T253" s="4" t="s">
        <v>251</v>
      </c>
    </row>
    <row r="254" spans="15:20" x14ac:dyDescent="0.25">
      <c r="O254" s="1"/>
      <c r="T254" s="4" t="s">
        <v>252</v>
      </c>
    </row>
    <row r="255" spans="15:20" x14ac:dyDescent="0.25">
      <c r="O255" s="1"/>
      <c r="T255" s="4" t="s">
        <v>253</v>
      </c>
    </row>
    <row r="256" spans="15:20" x14ac:dyDescent="0.25">
      <c r="O256" s="1"/>
      <c r="T256" s="4" t="s">
        <v>254</v>
      </c>
    </row>
    <row r="257" spans="15:20" x14ac:dyDescent="0.25">
      <c r="O257" s="1"/>
      <c r="T257" s="4" t="s">
        <v>255</v>
      </c>
    </row>
    <row r="258" spans="15:20" x14ac:dyDescent="0.25">
      <c r="O258" s="1"/>
      <c r="T258" s="4" t="s">
        <v>256</v>
      </c>
    </row>
    <row r="259" spans="15:20" x14ac:dyDescent="0.25">
      <c r="O259" s="1"/>
      <c r="T259" s="4" t="s">
        <v>257</v>
      </c>
    </row>
    <row r="260" spans="15:20" x14ac:dyDescent="0.25">
      <c r="O260" s="1"/>
      <c r="T260" s="4" t="s">
        <v>258</v>
      </c>
    </row>
    <row r="261" spans="15:20" x14ac:dyDescent="0.25">
      <c r="O261" s="1"/>
      <c r="T261" s="4" t="s">
        <v>259</v>
      </c>
    </row>
    <row r="262" spans="15:20" x14ac:dyDescent="0.25">
      <c r="O262" s="1"/>
      <c r="T262" s="4" t="s">
        <v>260</v>
      </c>
    </row>
    <row r="263" spans="15:20" x14ac:dyDescent="0.25">
      <c r="O263" s="1"/>
      <c r="T263" s="4" t="s">
        <v>261</v>
      </c>
    </row>
    <row r="264" spans="15:20" x14ac:dyDescent="0.25">
      <c r="O264" s="1"/>
      <c r="T264" s="4" t="s">
        <v>262</v>
      </c>
    </row>
    <row r="265" spans="15:20" x14ac:dyDescent="0.25">
      <c r="O265" s="1"/>
      <c r="T265" s="4" t="s">
        <v>263</v>
      </c>
    </row>
    <row r="266" spans="15:20" x14ac:dyDescent="0.25">
      <c r="O266" s="1"/>
      <c r="T266" s="4" t="s">
        <v>264</v>
      </c>
    </row>
    <row r="267" spans="15:20" x14ac:dyDescent="0.25">
      <c r="O267" s="1"/>
      <c r="T267" s="4" t="s">
        <v>265</v>
      </c>
    </row>
    <row r="268" spans="15:20" x14ac:dyDescent="0.25">
      <c r="O268" s="1"/>
      <c r="T268" s="4" t="s">
        <v>266</v>
      </c>
    </row>
    <row r="269" spans="15:20" x14ac:dyDescent="0.25">
      <c r="O269" s="1"/>
      <c r="T269" s="4" t="s">
        <v>267</v>
      </c>
    </row>
    <row r="270" spans="15:20" x14ac:dyDescent="0.25">
      <c r="O270" s="1"/>
      <c r="T270" s="4" t="s">
        <v>268</v>
      </c>
    </row>
    <row r="271" spans="15:20" x14ac:dyDescent="0.25">
      <c r="O271" s="1"/>
      <c r="T271" s="4" t="s">
        <v>269</v>
      </c>
    </row>
    <row r="272" spans="15:20" x14ac:dyDescent="0.25">
      <c r="O272" s="1"/>
      <c r="T272" s="4" t="s">
        <v>270</v>
      </c>
    </row>
    <row r="273" spans="15:20" x14ac:dyDescent="0.25">
      <c r="O273" s="1"/>
      <c r="T273" s="4" t="s">
        <v>271</v>
      </c>
    </row>
    <row r="274" spans="15:20" x14ac:dyDescent="0.25">
      <c r="O274" s="1"/>
      <c r="T274" s="4" t="s">
        <v>272</v>
      </c>
    </row>
    <row r="275" spans="15:20" x14ac:dyDescent="0.25">
      <c r="O275" s="1"/>
      <c r="T275" s="3" t="s">
        <v>14</v>
      </c>
    </row>
    <row r="276" spans="15:20" x14ac:dyDescent="0.25">
      <c r="O276" s="1"/>
      <c r="T276" s="4" t="s">
        <v>273</v>
      </c>
    </row>
    <row r="277" spans="15:20" x14ac:dyDescent="0.25">
      <c r="O277" s="1"/>
      <c r="T277" s="4" t="s">
        <v>274</v>
      </c>
    </row>
    <row r="278" spans="15:20" x14ac:dyDescent="0.25">
      <c r="O278" s="1"/>
      <c r="T278" s="4" t="s">
        <v>275</v>
      </c>
    </row>
    <row r="279" spans="15:20" x14ac:dyDescent="0.25">
      <c r="O279" s="1"/>
      <c r="T279" s="4" t="s">
        <v>276</v>
      </c>
    </row>
    <row r="280" spans="15:20" x14ac:dyDescent="0.25">
      <c r="O280" s="1"/>
      <c r="T280" s="4" t="s">
        <v>277</v>
      </c>
    </row>
    <row r="281" spans="15:20" x14ac:dyDescent="0.25">
      <c r="O281" s="1"/>
      <c r="T281" s="4" t="s">
        <v>278</v>
      </c>
    </row>
    <row r="282" spans="15:20" x14ac:dyDescent="0.25">
      <c r="O282" s="1"/>
      <c r="T282" s="4" t="s">
        <v>279</v>
      </c>
    </row>
    <row r="283" spans="15:20" x14ac:dyDescent="0.25">
      <c r="O283" s="1"/>
      <c r="T283" s="4" t="s">
        <v>280</v>
      </c>
    </row>
    <row r="284" spans="15:20" x14ac:dyDescent="0.25">
      <c r="O284" s="1"/>
      <c r="T284" s="4" t="s">
        <v>281</v>
      </c>
    </row>
    <row r="285" spans="15:20" x14ac:dyDescent="0.25">
      <c r="O285" s="1"/>
      <c r="T285" s="4" t="s">
        <v>282</v>
      </c>
    </row>
    <row r="286" spans="15:20" x14ac:dyDescent="0.25">
      <c r="O286" s="1"/>
      <c r="T286" s="4" t="s">
        <v>283</v>
      </c>
    </row>
    <row r="287" spans="15:20" x14ac:dyDescent="0.25">
      <c r="O287" s="1"/>
      <c r="T287" s="4" t="s">
        <v>284</v>
      </c>
    </row>
    <row r="288" spans="15:20" x14ac:dyDescent="0.25">
      <c r="O288" s="1"/>
      <c r="T288" s="4" t="s">
        <v>285</v>
      </c>
    </row>
    <row r="289" spans="15:20" x14ac:dyDescent="0.25">
      <c r="O289" s="1"/>
      <c r="T289" s="4" t="s">
        <v>286</v>
      </c>
    </row>
    <row r="290" spans="15:20" x14ac:dyDescent="0.25">
      <c r="O290" s="1"/>
      <c r="T290" s="4" t="s">
        <v>287</v>
      </c>
    </row>
    <row r="291" spans="15:20" x14ac:dyDescent="0.25">
      <c r="O291" s="1"/>
      <c r="T291" s="4" t="s">
        <v>288</v>
      </c>
    </row>
    <row r="292" spans="15:20" x14ac:dyDescent="0.25">
      <c r="O292" s="1"/>
      <c r="T292" s="4" t="s">
        <v>289</v>
      </c>
    </row>
    <row r="293" spans="15:20" x14ac:dyDescent="0.25">
      <c r="O293" s="1"/>
      <c r="T293" s="4" t="s">
        <v>290</v>
      </c>
    </row>
    <row r="294" spans="15:20" x14ac:dyDescent="0.25">
      <c r="O294" s="1"/>
      <c r="T294" s="4" t="s">
        <v>291</v>
      </c>
    </row>
    <row r="295" spans="15:20" x14ac:dyDescent="0.25">
      <c r="O295" s="1"/>
      <c r="T295" s="4" t="s">
        <v>292</v>
      </c>
    </row>
    <row r="296" spans="15:20" x14ac:dyDescent="0.25">
      <c r="O296" s="1"/>
      <c r="T296" s="4" t="s">
        <v>293</v>
      </c>
    </row>
    <row r="297" spans="15:20" x14ac:dyDescent="0.25">
      <c r="O297" s="1"/>
      <c r="T297" s="4" t="s">
        <v>294</v>
      </c>
    </row>
    <row r="298" spans="15:20" x14ac:dyDescent="0.25">
      <c r="O298" s="1"/>
      <c r="T298" s="4" t="s">
        <v>295</v>
      </c>
    </row>
    <row r="299" spans="15:20" x14ac:dyDescent="0.25">
      <c r="O299" s="1"/>
      <c r="T299" s="4" t="s">
        <v>296</v>
      </c>
    </row>
    <row r="300" spans="15:20" x14ac:dyDescent="0.25">
      <c r="O300" s="1"/>
      <c r="T300" s="4" t="s">
        <v>297</v>
      </c>
    </row>
    <row r="301" spans="15:20" x14ac:dyDescent="0.25">
      <c r="O301" s="1"/>
      <c r="T301" s="4" t="s">
        <v>298</v>
      </c>
    </row>
    <row r="302" spans="15:20" x14ac:dyDescent="0.25">
      <c r="O302" s="1"/>
      <c r="T302" s="4" t="s">
        <v>299</v>
      </c>
    </row>
    <row r="303" spans="15:20" x14ac:dyDescent="0.25">
      <c r="O303" s="1"/>
      <c r="T303" s="4" t="s">
        <v>300</v>
      </c>
    </row>
    <row r="304" spans="15:20" x14ac:dyDescent="0.25">
      <c r="O304" s="1"/>
      <c r="T304" s="4" t="s">
        <v>301</v>
      </c>
    </row>
    <row r="305" spans="15:20" x14ac:dyDescent="0.25">
      <c r="O305" s="1"/>
      <c r="T305" s="4" t="s">
        <v>302</v>
      </c>
    </row>
    <row r="306" spans="15:20" x14ac:dyDescent="0.25">
      <c r="O306" s="1"/>
      <c r="T306" s="4" t="s">
        <v>303</v>
      </c>
    </row>
    <row r="307" spans="15:20" x14ac:dyDescent="0.25">
      <c r="O307" s="1"/>
      <c r="T307" s="4" t="s">
        <v>304</v>
      </c>
    </row>
    <row r="308" spans="15:20" x14ac:dyDescent="0.25">
      <c r="O308" s="1"/>
      <c r="T308" s="4" t="s">
        <v>305</v>
      </c>
    </row>
    <row r="309" spans="15:20" x14ac:dyDescent="0.25">
      <c r="O309" s="1"/>
      <c r="T309" s="4" t="s">
        <v>306</v>
      </c>
    </row>
    <row r="310" spans="15:20" x14ac:dyDescent="0.25">
      <c r="O310" s="1"/>
      <c r="T310" s="4" t="s">
        <v>307</v>
      </c>
    </row>
    <row r="311" spans="15:20" x14ac:dyDescent="0.25">
      <c r="O311" s="1"/>
      <c r="T311" s="4" t="s">
        <v>308</v>
      </c>
    </row>
    <row r="312" spans="15:20" x14ac:dyDescent="0.25">
      <c r="O312" s="1"/>
      <c r="T312" s="4" t="s">
        <v>309</v>
      </c>
    </row>
    <row r="313" spans="15:20" x14ac:dyDescent="0.25">
      <c r="O313" s="1"/>
      <c r="T313" s="4" t="s">
        <v>310</v>
      </c>
    </row>
    <row r="314" spans="15:20" x14ac:dyDescent="0.25">
      <c r="O314" s="1"/>
      <c r="T314" s="4" t="s">
        <v>311</v>
      </c>
    </row>
    <row r="315" spans="15:20" x14ac:dyDescent="0.25">
      <c r="O315" s="1"/>
      <c r="T315" s="4" t="s">
        <v>312</v>
      </c>
    </row>
    <row r="316" spans="15:20" x14ac:dyDescent="0.25">
      <c r="O316" s="1"/>
      <c r="T316" s="4" t="s">
        <v>313</v>
      </c>
    </row>
    <row r="317" spans="15:20" x14ac:dyDescent="0.25">
      <c r="O317" s="1"/>
      <c r="T317" s="4" t="s">
        <v>314</v>
      </c>
    </row>
    <row r="318" spans="15:20" x14ac:dyDescent="0.25">
      <c r="O318" s="1"/>
      <c r="T318" s="4" t="s">
        <v>315</v>
      </c>
    </row>
    <row r="319" spans="15:20" x14ac:dyDescent="0.25">
      <c r="O319" s="1"/>
      <c r="T319" s="4" t="s">
        <v>316</v>
      </c>
    </row>
    <row r="320" spans="15:20" x14ac:dyDescent="0.25">
      <c r="O320" s="1"/>
      <c r="T320" s="4" t="s">
        <v>317</v>
      </c>
    </row>
    <row r="321" spans="15:20" x14ac:dyDescent="0.25">
      <c r="O321" s="1"/>
      <c r="T321" s="4" t="s">
        <v>318</v>
      </c>
    </row>
    <row r="322" spans="15:20" x14ac:dyDescent="0.25">
      <c r="O322" s="1"/>
      <c r="T322" s="4" t="s">
        <v>319</v>
      </c>
    </row>
    <row r="323" spans="15:20" x14ac:dyDescent="0.25">
      <c r="O323" s="1"/>
      <c r="T323" s="4" t="s">
        <v>320</v>
      </c>
    </row>
    <row r="324" spans="15:20" x14ac:dyDescent="0.25">
      <c r="O324" s="1"/>
      <c r="T324" s="4" t="s">
        <v>321</v>
      </c>
    </row>
    <row r="325" spans="15:20" x14ac:dyDescent="0.25">
      <c r="O325" s="1"/>
      <c r="T325" s="4" t="s">
        <v>322</v>
      </c>
    </row>
    <row r="326" spans="15:20" x14ac:dyDescent="0.25">
      <c r="O326" s="1"/>
      <c r="T326" s="4" t="s">
        <v>323</v>
      </c>
    </row>
    <row r="327" spans="15:20" x14ac:dyDescent="0.25">
      <c r="O327" s="1"/>
      <c r="T327" s="4" t="s">
        <v>324</v>
      </c>
    </row>
    <row r="328" spans="15:20" x14ac:dyDescent="0.25">
      <c r="O328" s="1"/>
      <c r="T328" s="4" t="s">
        <v>325</v>
      </c>
    </row>
    <row r="329" spans="15:20" x14ac:dyDescent="0.25">
      <c r="O329" s="1"/>
      <c r="T329" s="4" t="s">
        <v>326</v>
      </c>
    </row>
    <row r="330" spans="15:20" x14ac:dyDescent="0.25">
      <c r="O330" s="1"/>
      <c r="T330" s="4" t="s">
        <v>327</v>
      </c>
    </row>
    <row r="331" spans="15:20" x14ac:dyDescent="0.25">
      <c r="O331" s="1"/>
      <c r="T331" s="4" t="s">
        <v>328</v>
      </c>
    </row>
    <row r="332" spans="15:20" x14ac:dyDescent="0.25">
      <c r="O332" s="1"/>
      <c r="T332" s="4" t="s">
        <v>329</v>
      </c>
    </row>
    <row r="333" spans="15:20" x14ac:dyDescent="0.25">
      <c r="O333" s="1"/>
      <c r="T333" s="4" t="s">
        <v>330</v>
      </c>
    </row>
    <row r="334" spans="15:20" x14ac:dyDescent="0.25">
      <c r="O334" s="1"/>
      <c r="T334" s="4" t="s">
        <v>331</v>
      </c>
    </row>
    <row r="335" spans="15:20" x14ac:dyDescent="0.25">
      <c r="O335" s="1"/>
      <c r="T335" s="4" t="s">
        <v>332</v>
      </c>
    </row>
    <row r="336" spans="15:20" x14ac:dyDescent="0.25">
      <c r="O336" s="1"/>
      <c r="T336" s="4" t="s">
        <v>333</v>
      </c>
    </row>
    <row r="337" spans="15:20" x14ac:dyDescent="0.25">
      <c r="O337" s="1"/>
      <c r="T337" s="4" t="s">
        <v>334</v>
      </c>
    </row>
    <row r="338" spans="15:20" x14ac:dyDescent="0.25">
      <c r="O338" s="1"/>
      <c r="T338" s="4" t="s">
        <v>335</v>
      </c>
    </row>
    <row r="339" spans="15:20" x14ac:dyDescent="0.25">
      <c r="O339" s="1"/>
      <c r="T339" s="4" t="s">
        <v>336</v>
      </c>
    </row>
    <row r="340" spans="15:20" x14ac:dyDescent="0.25">
      <c r="O340" s="1"/>
      <c r="T340" s="4" t="s">
        <v>337</v>
      </c>
    </row>
    <row r="341" spans="15:20" x14ac:dyDescent="0.25">
      <c r="O341" s="1"/>
      <c r="T341" s="4" t="s">
        <v>338</v>
      </c>
    </row>
    <row r="342" spans="15:20" x14ac:dyDescent="0.25">
      <c r="O342" s="1"/>
      <c r="T342" s="4" t="s">
        <v>339</v>
      </c>
    </row>
    <row r="343" spans="15:20" x14ac:dyDescent="0.25">
      <c r="O343" s="1"/>
      <c r="T343" s="4" t="s">
        <v>340</v>
      </c>
    </row>
    <row r="344" spans="15:20" x14ac:dyDescent="0.25">
      <c r="O344" s="1"/>
      <c r="T344" s="4" t="s">
        <v>341</v>
      </c>
    </row>
    <row r="345" spans="15:20" x14ac:dyDescent="0.25">
      <c r="O345" s="1"/>
      <c r="T345" s="4" t="s">
        <v>342</v>
      </c>
    </row>
    <row r="346" spans="15:20" x14ac:dyDescent="0.25">
      <c r="O346" s="1"/>
      <c r="T346" s="4" t="s">
        <v>343</v>
      </c>
    </row>
    <row r="347" spans="15:20" x14ac:dyDescent="0.25">
      <c r="O347" s="1"/>
      <c r="T347" s="4" t="s">
        <v>344</v>
      </c>
    </row>
    <row r="348" spans="15:20" x14ac:dyDescent="0.25">
      <c r="O348" s="1"/>
      <c r="T348" s="4" t="s">
        <v>345</v>
      </c>
    </row>
    <row r="349" spans="15:20" x14ac:dyDescent="0.25">
      <c r="O349" s="1"/>
      <c r="T349" s="4" t="s">
        <v>346</v>
      </c>
    </row>
    <row r="350" spans="15:20" x14ac:dyDescent="0.25">
      <c r="O350" s="1"/>
      <c r="T350" s="4" t="s">
        <v>347</v>
      </c>
    </row>
    <row r="351" spans="15:20" x14ac:dyDescent="0.25">
      <c r="O351" s="1"/>
      <c r="T351" s="4" t="s">
        <v>348</v>
      </c>
    </row>
    <row r="352" spans="15:20" x14ac:dyDescent="0.25">
      <c r="O352" s="1"/>
      <c r="T352" s="4" t="s">
        <v>349</v>
      </c>
    </row>
    <row r="353" spans="15:20" x14ac:dyDescent="0.25">
      <c r="O353" s="1"/>
      <c r="T353" s="4" t="s">
        <v>350</v>
      </c>
    </row>
    <row r="354" spans="15:20" x14ac:dyDescent="0.25">
      <c r="O354" s="1"/>
      <c r="T354" s="4" t="s">
        <v>351</v>
      </c>
    </row>
    <row r="355" spans="15:20" x14ac:dyDescent="0.25">
      <c r="O355" s="1"/>
      <c r="T355" s="4" t="s">
        <v>352</v>
      </c>
    </row>
    <row r="356" spans="15:20" x14ac:dyDescent="0.25">
      <c r="O356" s="1"/>
      <c r="T356" s="4" t="s">
        <v>353</v>
      </c>
    </row>
    <row r="357" spans="15:20" x14ac:dyDescent="0.25">
      <c r="O357" s="1"/>
      <c r="T357" s="4" t="s">
        <v>354</v>
      </c>
    </row>
    <row r="358" spans="15:20" x14ac:dyDescent="0.25">
      <c r="O358" s="1"/>
      <c r="T358" s="4" t="s">
        <v>355</v>
      </c>
    </row>
    <row r="359" spans="15:20" x14ac:dyDescent="0.25">
      <c r="O359" s="1"/>
      <c r="T359" s="4" t="s">
        <v>356</v>
      </c>
    </row>
    <row r="360" spans="15:20" x14ac:dyDescent="0.25">
      <c r="O360" s="1"/>
      <c r="T360" s="4" t="s">
        <v>357</v>
      </c>
    </row>
    <row r="361" spans="15:20" x14ac:dyDescent="0.25">
      <c r="O361" s="1"/>
      <c r="T361" s="4" t="s">
        <v>358</v>
      </c>
    </row>
    <row r="362" spans="15:20" x14ac:dyDescent="0.25">
      <c r="O362" s="1"/>
      <c r="T362" s="4" t="s">
        <v>359</v>
      </c>
    </row>
    <row r="363" spans="15:20" x14ac:dyDescent="0.25">
      <c r="O363" s="1"/>
      <c r="T363" s="4" t="s">
        <v>360</v>
      </c>
    </row>
    <row r="364" spans="15:20" x14ac:dyDescent="0.25">
      <c r="O364" s="1"/>
      <c r="T364" s="4" t="s">
        <v>361</v>
      </c>
    </row>
    <row r="365" spans="15:20" x14ac:dyDescent="0.25">
      <c r="O365" s="1"/>
      <c r="T365" s="4" t="s">
        <v>362</v>
      </c>
    </row>
    <row r="366" spans="15:20" x14ac:dyDescent="0.25">
      <c r="O366" s="1"/>
      <c r="T366" s="4" t="s">
        <v>363</v>
      </c>
    </row>
    <row r="367" spans="15:20" x14ac:dyDescent="0.25">
      <c r="O367" s="1"/>
      <c r="T367" s="4" t="s">
        <v>364</v>
      </c>
    </row>
    <row r="368" spans="15:20" x14ac:dyDescent="0.25">
      <c r="O368" s="1"/>
      <c r="T368" s="4" t="s">
        <v>365</v>
      </c>
    </row>
    <row r="369" spans="15:20" x14ac:dyDescent="0.25">
      <c r="O369" s="1"/>
      <c r="T369" s="4" t="s">
        <v>366</v>
      </c>
    </row>
    <row r="370" spans="15:20" x14ac:dyDescent="0.25">
      <c r="O370" s="1"/>
      <c r="T370" s="4" t="s">
        <v>367</v>
      </c>
    </row>
    <row r="371" spans="15:20" x14ac:dyDescent="0.25">
      <c r="O371" s="1"/>
      <c r="T371" s="4" t="s">
        <v>368</v>
      </c>
    </row>
    <row r="372" spans="15:20" x14ac:dyDescent="0.25">
      <c r="O372" s="1"/>
    </row>
    <row r="373" spans="15:20" x14ac:dyDescent="0.25">
      <c r="O373" s="1"/>
    </row>
    <row r="374" spans="15:20" x14ac:dyDescent="0.25">
      <c r="O374" s="1"/>
    </row>
    <row r="375" spans="15:20" x14ac:dyDescent="0.25">
      <c r="O375" s="1"/>
    </row>
    <row r="376" spans="15:20" x14ac:dyDescent="0.25">
      <c r="O376" s="1"/>
    </row>
    <row r="377" spans="15:20" x14ac:dyDescent="0.25">
      <c r="O377" s="1"/>
    </row>
    <row r="378" spans="15:20" x14ac:dyDescent="0.25">
      <c r="O378" s="1"/>
    </row>
    <row r="379" spans="15:20" x14ac:dyDescent="0.25">
      <c r="O379" s="1"/>
    </row>
    <row r="380" spans="15:20" x14ac:dyDescent="0.25">
      <c r="O380" s="1"/>
    </row>
  </sheetData>
  <mergeCells count="4">
    <mergeCell ref="A3:A5"/>
    <mergeCell ref="A6:O6"/>
    <mergeCell ref="D9:G9"/>
    <mergeCell ref="A7:O7"/>
  </mergeCells>
  <dataValidations count="12">
    <dataValidation type="list" allowBlank="1" showInputMessage="1" showErrorMessage="1" promptTitle="PACC" prompt="Seleccione el Código de Bienes y Servicios._x000a_" sqref="A11:A156">
      <formula1>$T$11:$T$371</formula1>
    </dataValidation>
    <dataValidation allowBlank="1" showInputMessage="1" showErrorMessage="1" promptTitle="PACC" prompt="La cantidad total resultará de la suma de las cantidades requeridas en cada trimestre. " sqref="H11:H156"/>
    <dataValidation allowBlank="1" showInputMessage="1" showErrorMessage="1" promptTitle="PACC" prompt="Digite la descripción de la compra o contratación." sqref="B11:B156"/>
    <dataValidation allowBlank="1" showInputMessage="1" showErrorMessage="1" promptTitle="PACC" prompt="Digite la unidad de medida._x000a__x000a_" sqref="C11:C156"/>
    <dataValidation allowBlank="1" showInputMessage="1" showErrorMessage="1" promptTitle="PACC" prompt="Digite el precio unitario estimado._x000a_" sqref="I11:I156"/>
    <dataValidation allowBlank="1" showInputMessage="1" showErrorMessage="1" promptTitle="PACC" prompt="Digite las observaciones que considere." sqref="O11:O156"/>
    <dataValidation type="list" allowBlank="1" showInputMessage="1" showErrorMessage="1" promptTitle="PACC" prompt="Seleccione el procedimiento de selección." sqref="L11:L156">
      <formula1>$W$11:$W$17</formula1>
    </dataValidation>
    <dataValidation allowBlank="1" showInputMessage="1" showErrorMessage="1" promptTitle="PACC" prompt="Digite la fuente de financiamiento del procedimiento de referencia." sqref="M11:M28 M30:M156"/>
    <dataValidation allowBlank="1" showInputMessage="1" showErrorMessage="1" promptTitle="PACC" prompt="Digite el valor adquirido." sqref="N11:N20 N30:N156"/>
    <dataValidation allowBlank="1" showInputMessage="1" showErrorMessage="1" promptTitle="PACC" prompt="Este valor se calculará automáticamente, resultado de la multiplicación de la cantidad total por el precio unitario estimado." sqref="J31:K31 N21:N29 J11:J30 J32:J156"/>
    <dataValidation allowBlank="1" showInputMessage="1" showErrorMessage="1" promptTitle="PACC" prompt="Digite la cantidad requerida en este período._x000a_" sqref="D11:G11 D16:G16 D118:G156"/>
    <dataValidation allowBlank="1" showInputMessage="1" showErrorMessage="1" promptTitle="PACC" prompt="Este valor se calculará sumando los costos totales que posean el mismo Código de Catálogo de Bienes y Servicios." sqref="K11:K30 K32:K156"/>
  </dataValidations>
  <printOptions horizontalCentered="1" verticalCentered="1"/>
  <pageMargins left="0.31496062992125984" right="0.31496062992125984" top="0.35433070866141736" bottom="0.35433070866141736" header="0.31496062992125984" footer="0.31496062992125984"/>
  <pageSetup paperSize="9" scale="4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PACC - TN Master</vt:lpstr>
      <vt:lpstr>PACC - Tecnologia</vt:lpstr>
      <vt:lpstr>PACC - Desembolso</vt:lpstr>
      <vt:lpstr>PACC - Cuentas</vt:lpstr>
      <vt:lpstr>PACC - Normas</vt:lpstr>
      <vt:lpstr>PACC - Programacion</vt:lpstr>
      <vt:lpstr>PACC - RRHH</vt:lpstr>
      <vt:lpstr>PACC - Administrativo</vt:lpstr>
      <vt:lpstr>PACC - OAI</vt:lpstr>
      <vt:lpstr>PACC - Planificación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Raphael Fuentes</dc:creator>
  <cp:lastModifiedBy>Jennifer Fernandez</cp:lastModifiedBy>
  <cp:lastPrinted>2015-08-19T13:58:30Z</cp:lastPrinted>
  <dcterms:created xsi:type="dcterms:W3CDTF">2010-12-13T15:49:00Z</dcterms:created>
  <dcterms:modified xsi:type="dcterms:W3CDTF">2016-05-16T16:03:35Z</dcterms:modified>
</cp:coreProperties>
</file>