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MAYO\"/>
    </mc:Choice>
  </mc:AlternateContent>
  <xr:revisionPtr revIDLastSave="0" documentId="8_{1DCD7B0C-0A0B-4085-A405-3D70C6B23A6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ENERO 2023" sheetId="9" r:id="rId1"/>
    <sheet name="FEBRERO 2023" sheetId="10" r:id="rId2"/>
    <sheet name="MARZO 2023" sheetId="11" r:id="rId3"/>
    <sheet name="ABRIL 2023" sheetId="12" r:id="rId4"/>
    <sheet name="MAYO 2023" sheetId="1" r:id="rId5"/>
    <sheet name="JUNIO 2023" sheetId="2" r:id="rId6"/>
    <sheet name="JULIO 2023" sheetId="3" r:id="rId7"/>
    <sheet name="AGOSTO 2023" sheetId="4" r:id="rId8"/>
    <sheet name="SEPTIEMBRE 2023" sheetId="5" r:id="rId9"/>
    <sheet name="OCTUBRE 2022" sheetId="6" r:id="rId10"/>
    <sheet name="NOVIEMBRE 2023" sheetId="7" r:id="rId11"/>
    <sheet name="DICIEMBRE 2023" sheetId="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18" i="9"/>
  <c r="F32" i="10"/>
  <c r="F34" i="10" s="1"/>
  <c r="F24" i="10"/>
  <c r="F24" i="9"/>
  <c r="F27" i="10" l="1"/>
  <c r="F32" i="6"/>
  <c r="F34" i="6" s="1"/>
  <c r="F25" i="6"/>
  <c r="F20" i="6"/>
  <c r="F39" i="10" l="1"/>
  <c r="F40" i="10" s="1"/>
  <c r="F27" i="6"/>
  <c r="F39" i="6"/>
  <c r="F40" i="6" s="1"/>
  <c r="F32" i="9" l="1"/>
  <c r="F34" i="9" s="1"/>
  <c r="F27" i="9"/>
  <c r="F39" i="9" l="1"/>
  <c r="F40" i="9" s="1"/>
</calcChain>
</file>

<file path=xl/sharedStrings.xml><?xml version="1.0" encoding="utf-8"?>
<sst xmlns="http://schemas.openxmlformats.org/spreadsheetml/2006/main" count="174" uniqueCount="37">
  <si>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</si>
  <si>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</si>
  <si>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</si>
  <si>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</si>
  <si>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</si>
  <si>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</si>
  <si>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</si>
  <si>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BIENES INTANGIBLES      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</si>
  <si>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</si>
  <si>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</si>
  <si>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</si>
  <si>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</si>
  <si>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</si>
  <si>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</si>
  <si>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</si>
  <si>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</si>
  <si>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</si>
  <si>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</si>
  <si>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</si>
  <si>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</si>
  <si>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</si>
  <si>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</si>
  <si>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</si>
  <si>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</si>
  <si>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</si>
  <si>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</si>
  <si>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</si>
  <si>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</si>
  <si>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</si>
  <si>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>AL  31 DE OCTUBRE DEL AÑO 2022</t>
  </si>
  <si>
    <t>AL  31 DE ENERO DEL AÑO 2023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</si>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</sst>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5</xdr:col>
      <xdr:colOff>692785</xdr:colOff>
      <xdr:row>4</xdr:row>
      <xdr:rowOff>62865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848725"/>
          <a:ext cx="3426460" cy="8248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workbookViewId="0">
      <selection activeCell="F23" sqref="F23:G23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4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30</v>
      </c>
      <c r="B10" s="11"/>
      <c r="C10" s="11"/>
      <c r="D10" s="11"/>
      <c r="E10" s="11"/>
      <c r="F10" s="11"/>
      <c r="G10" s="11"/>
      <c r="H10" s="11"/>
      <c r="L10" s="4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6"/>
    </row>
    <row r="13" spans="1:12" x14ac:dyDescent="0.25">
      <c r="A13" s="7" t="s">
        <v>0</v>
      </c>
    </row>
    <row r="14" spans="1:12" x14ac:dyDescent="0.25">
      <c r="A14" s="3"/>
    </row>
    <row r="15" spans="1:12" x14ac:dyDescent="0.25">
      <c r="A15" s="20" t="s">
        <v>1</v>
      </c>
      <c r="B15" s="20"/>
    </row>
    <row r="16" spans="1:12" x14ac:dyDescent="0.25">
      <c r="A16" s="3" t="s">
        <v>2</v>
      </c>
      <c r="F16" s="21">
        <v>212284.33</v>
      </c>
      <c r="G16" s="21"/>
    </row>
    <row r="17" spans="1:11" x14ac:dyDescent="0.25">
      <c r="A17" s="3" t="s">
        <v>3</v>
      </c>
      <c r="F17" s="22">
        <v>4454088.99</v>
      </c>
      <c r="G17" s="22"/>
    </row>
    <row r="18" spans="1:11" x14ac:dyDescent="0.25">
      <c r="A18" s="7" t="s">
        <v>4</v>
      </c>
      <c r="F18" s="23">
        <f>SUM(F16:F17)</f>
        <v>4666373.32</v>
      </c>
      <c r="G18" s="24"/>
    </row>
    <row r="19" spans="1:11" x14ac:dyDescent="0.25">
      <c r="A19" s="3"/>
    </row>
    <row r="20" spans="1:11" x14ac:dyDescent="0.25">
      <c r="A20" s="7" t="s">
        <v>5</v>
      </c>
    </row>
    <row r="21" spans="1:11" x14ac:dyDescent="0.25">
      <c r="A21" s="3" t="s">
        <v>6</v>
      </c>
      <c r="F21" s="25">
        <v>68834849.790000007</v>
      </c>
      <c r="G21" s="25"/>
    </row>
    <row r="22" spans="1:11" x14ac:dyDescent="0.25">
      <c r="A22" s="3" t="s">
        <v>31</v>
      </c>
      <c r="F22" s="25">
        <v>96276.11</v>
      </c>
      <c r="G22" s="25"/>
      <c r="K22" s="5"/>
    </row>
    <row r="23" spans="1:11" x14ac:dyDescent="0.25">
      <c r="A23" s="3" t="s">
        <v>32</v>
      </c>
      <c r="F23" s="30">
        <v>283178.77</v>
      </c>
      <c r="G23" s="30"/>
      <c r="K23" s="5"/>
    </row>
    <row r="24" spans="1:11" x14ac:dyDescent="0.25">
      <c r="A24" s="7" t="s">
        <v>9</v>
      </c>
      <c r="F24" s="26">
        <f>F21+F22+F23</f>
        <v>69214304.670000002</v>
      </c>
      <c r="G24" s="27"/>
    </row>
    <row r="25" spans="1:11" x14ac:dyDescent="0.25">
      <c r="A25" s="7"/>
      <c r="F25" s="9"/>
      <c r="G25" s="10"/>
    </row>
    <row r="26" spans="1:11" x14ac:dyDescent="0.25">
      <c r="A26" s="3" t="s">
        <v>10</v>
      </c>
    </row>
    <row r="27" spans="1:11" ht="15.75" thickBot="1" x14ac:dyDescent="0.3">
      <c r="A27" s="7" t="s">
        <v>11</v>
      </c>
      <c r="F27" s="28">
        <f>F18+F24</f>
        <v>73880677.99000001</v>
      </c>
      <c r="G27" s="29"/>
    </row>
    <row r="28" spans="1:11" ht="15.75" thickTop="1" x14ac:dyDescent="0.25">
      <c r="A28" s="3" t="s">
        <v>12</v>
      </c>
    </row>
    <row r="29" spans="1:11" x14ac:dyDescent="0.25">
      <c r="A29" s="7" t="s">
        <v>13</v>
      </c>
    </row>
    <row r="30" spans="1:11" x14ac:dyDescent="0.25">
      <c r="A30" s="7" t="s">
        <v>14</v>
      </c>
    </row>
    <row r="31" spans="1:11" x14ac:dyDescent="0.25">
      <c r="A31" s="3" t="s">
        <v>15</v>
      </c>
      <c r="F31" s="19">
        <v>4140594.43</v>
      </c>
      <c r="G31" s="19"/>
    </row>
    <row r="32" spans="1:11" x14ac:dyDescent="0.25">
      <c r="A32" s="7" t="s">
        <v>16</v>
      </c>
      <c r="F32" s="12">
        <f>SUM(F31)</f>
        <v>4140594.43</v>
      </c>
      <c r="G32" s="13"/>
    </row>
    <row r="33" spans="1:7" x14ac:dyDescent="0.25">
      <c r="A33" s="7" t="s">
        <v>17</v>
      </c>
    </row>
    <row r="34" spans="1:7" x14ac:dyDescent="0.25">
      <c r="A34" s="7" t="s">
        <v>18</v>
      </c>
      <c r="F34" s="12">
        <f>SUM(F32:F33)</f>
        <v>4140594.43</v>
      </c>
      <c r="G34" s="13"/>
    </row>
    <row r="35" spans="1:7" x14ac:dyDescent="0.25">
      <c r="A35" s="3"/>
    </row>
    <row r="36" spans="1:7" x14ac:dyDescent="0.25">
      <c r="A36" s="7" t="s">
        <v>19</v>
      </c>
    </row>
    <row r="37" spans="1:7" x14ac:dyDescent="0.25">
      <c r="A37" s="3" t="s">
        <v>20</v>
      </c>
    </row>
    <row r="38" spans="1:7" x14ac:dyDescent="0.25">
      <c r="A38" s="3" t="s">
        <v>21</v>
      </c>
    </row>
    <row r="39" spans="1:7" x14ac:dyDescent="0.25">
      <c r="A39" s="1" t="s">
        <v>22</v>
      </c>
      <c r="B39" s="1"/>
      <c r="C39" s="1"/>
      <c r="F39" s="14">
        <f>F27-F34</f>
        <v>69740083.560000002</v>
      </c>
      <c r="G39" s="15"/>
    </row>
    <row r="40" spans="1:7" ht="15.75" thickBot="1" x14ac:dyDescent="0.3">
      <c r="A40" s="7" t="s">
        <v>23</v>
      </c>
      <c r="F40" s="16">
        <f>F34+F39</f>
        <v>73880677.99000001</v>
      </c>
      <c r="G40" s="17"/>
    </row>
    <row r="41" spans="1:7" ht="15.75" thickTop="1" x14ac:dyDescent="0.25">
      <c r="A41" s="7"/>
    </row>
    <row r="43" spans="1:7" x14ac:dyDescent="0.25">
      <c r="C43" s="18"/>
      <c r="D43" s="18"/>
      <c r="E43" s="18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5:G45"/>
    <mergeCell ref="F32:G32"/>
    <mergeCell ref="F34:G34"/>
    <mergeCell ref="F39:G39"/>
    <mergeCell ref="F40:G40"/>
    <mergeCell ref="C43:E43"/>
    <mergeCell ref="A44:G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H46"/>
  <sheetViews>
    <sheetView workbookViewId="0">
      <selection activeCell="E29" sqref="E29"/>
    </sheetView>
  </sheetViews>
  <sheetFormatPr baseColWidth="10" defaultRowHeight="15" x14ac:dyDescent="0.25"/>
  <sheetData>
    <row r="10" spans="1:8" ht="15.75" x14ac:dyDescent="0.25">
      <c r="A10" s="38" t="s">
        <v>24</v>
      </c>
      <c r="B10" s="38"/>
      <c r="C10" s="38"/>
      <c r="D10" s="38"/>
      <c r="E10" s="38"/>
      <c r="F10" s="38"/>
      <c r="G10" s="38"/>
      <c r="H10" s="8"/>
    </row>
    <row r="11" spans="1:8" ht="15.75" x14ac:dyDescent="0.25">
      <c r="A11" s="38" t="s">
        <v>29</v>
      </c>
      <c r="B11" s="38"/>
      <c r="C11" s="38"/>
      <c r="D11" s="38"/>
      <c r="E11" s="38"/>
      <c r="F11" s="38"/>
      <c r="G11" s="38"/>
      <c r="H11" s="8"/>
    </row>
    <row r="12" spans="1:8" ht="15.75" x14ac:dyDescent="0.25">
      <c r="A12" s="38" t="s">
        <v>25</v>
      </c>
      <c r="B12" s="38"/>
      <c r="C12" s="38"/>
      <c r="D12" s="38"/>
      <c r="E12" s="38"/>
      <c r="F12" s="38"/>
      <c r="G12" s="38"/>
      <c r="H12" s="8"/>
    </row>
    <row r="14" spans="1:8" x14ac:dyDescent="0.25">
      <c r="A14" s="2"/>
    </row>
    <row r="15" spans="1:8" x14ac:dyDescent="0.25">
      <c r="A15" s="7" t="s">
        <v>0</v>
      </c>
    </row>
    <row r="16" spans="1:8" x14ac:dyDescent="0.25">
      <c r="A16" s="3"/>
    </row>
    <row r="17" spans="1:7" x14ac:dyDescent="0.25">
      <c r="A17" s="20" t="s">
        <v>1</v>
      </c>
      <c r="B17" s="20"/>
    </row>
    <row r="18" spans="1:7" x14ac:dyDescent="0.25">
      <c r="A18" s="3" t="s">
        <v>2</v>
      </c>
      <c r="F18" s="39">
        <v>292532.17</v>
      </c>
      <c r="G18" s="39"/>
    </row>
    <row r="19" spans="1:7" x14ac:dyDescent="0.25">
      <c r="A19" s="3" t="s">
        <v>3</v>
      </c>
      <c r="F19" s="40">
        <v>3197309.98</v>
      </c>
      <c r="G19" s="40"/>
    </row>
    <row r="20" spans="1:7" x14ac:dyDescent="0.25">
      <c r="A20" s="7" t="s">
        <v>4</v>
      </c>
      <c r="F20" s="41">
        <f>SUM(F18:F19)</f>
        <v>3489842.15</v>
      </c>
      <c r="G20" s="42"/>
    </row>
    <row r="21" spans="1:7" x14ac:dyDescent="0.25">
      <c r="A21" s="3"/>
    </row>
    <row r="22" spans="1:7" x14ac:dyDescent="0.25">
      <c r="A22" s="7" t="s">
        <v>5</v>
      </c>
    </row>
    <row r="23" spans="1:7" x14ac:dyDescent="0.25">
      <c r="A23" s="3" t="s">
        <v>6</v>
      </c>
      <c r="F23" s="43">
        <v>36411013.659999996</v>
      </c>
      <c r="G23" s="43"/>
    </row>
    <row r="24" spans="1:7" x14ac:dyDescent="0.25">
      <c r="A24" s="3" t="s">
        <v>7</v>
      </c>
      <c r="F24" s="44" t="s">
        <v>8</v>
      </c>
      <c r="G24" s="44"/>
    </row>
    <row r="25" spans="1:7" x14ac:dyDescent="0.25">
      <c r="A25" s="7" t="s">
        <v>9</v>
      </c>
      <c r="F25" s="45">
        <f>SUM(F23:F24)</f>
        <v>36411013.659999996</v>
      </c>
      <c r="G25" s="46"/>
    </row>
    <row r="26" spans="1:7" x14ac:dyDescent="0.25">
      <c r="A26" s="3" t="s">
        <v>10</v>
      </c>
    </row>
    <row r="27" spans="1:7" ht="15.75" thickBot="1" x14ac:dyDescent="0.3">
      <c r="A27" s="7" t="s">
        <v>11</v>
      </c>
      <c r="F27" s="47">
        <f>F20+F25</f>
        <v>39900855.809999995</v>
      </c>
      <c r="G27" s="48"/>
    </row>
    <row r="28" spans="1:7" ht="15.75" thickTop="1" x14ac:dyDescent="0.25">
      <c r="A28" s="3" t="s">
        <v>12</v>
      </c>
    </row>
    <row r="29" spans="1:7" x14ac:dyDescent="0.25">
      <c r="A29" s="7" t="s">
        <v>13</v>
      </c>
    </row>
    <row r="30" spans="1:7" x14ac:dyDescent="0.25">
      <c r="A30" s="7" t="s">
        <v>14</v>
      </c>
    </row>
    <row r="31" spans="1:7" x14ac:dyDescent="0.25">
      <c r="A31" s="3" t="s">
        <v>15</v>
      </c>
      <c r="F31" s="37">
        <v>1853995.61</v>
      </c>
      <c r="G31" s="37"/>
    </row>
    <row r="32" spans="1:7" x14ac:dyDescent="0.25">
      <c r="A32" s="7" t="s">
        <v>16</v>
      </c>
      <c r="F32" s="31">
        <f>SUM(F31)</f>
        <v>1853995.61</v>
      </c>
      <c r="G32" s="32"/>
    </row>
    <row r="33" spans="1:8" x14ac:dyDescent="0.25">
      <c r="A33" s="7" t="s">
        <v>17</v>
      </c>
    </row>
    <row r="34" spans="1:8" x14ac:dyDescent="0.25">
      <c r="A34" s="7" t="s">
        <v>18</v>
      </c>
      <c r="F34" s="31">
        <f>SUM(F32:F33)</f>
        <v>1853995.61</v>
      </c>
      <c r="G34" s="32"/>
    </row>
    <row r="35" spans="1:8" x14ac:dyDescent="0.25">
      <c r="A35" s="3"/>
    </row>
    <row r="36" spans="1:8" x14ac:dyDescent="0.25">
      <c r="A36" s="7" t="s">
        <v>19</v>
      </c>
    </row>
    <row r="37" spans="1:8" x14ac:dyDescent="0.25">
      <c r="A37" s="3" t="s">
        <v>20</v>
      </c>
    </row>
    <row r="38" spans="1:8" x14ac:dyDescent="0.25">
      <c r="A38" s="3" t="s">
        <v>21</v>
      </c>
    </row>
    <row r="39" spans="1:8" x14ac:dyDescent="0.25">
      <c r="A39" s="1" t="s">
        <v>22</v>
      </c>
      <c r="B39" s="1"/>
      <c r="C39" s="1"/>
      <c r="F39" s="33">
        <f>F27-F34</f>
        <v>38046860.199999996</v>
      </c>
      <c r="G39" s="34"/>
    </row>
    <row r="40" spans="1:8" ht="15.75" thickBot="1" x14ac:dyDescent="0.3">
      <c r="A40" s="7" t="s">
        <v>23</v>
      </c>
      <c r="F40" s="35">
        <f>F34+F39</f>
        <v>39900855.809999995</v>
      </c>
      <c r="G40" s="36"/>
    </row>
    <row r="41" spans="1:8" ht="15.75" thickTop="1" x14ac:dyDescent="0.25">
      <c r="A41" s="7"/>
    </row>
    <row r="44" spans="1:8" x14ac:dyDescent="0.25">
      <c r="C44" s="18"/>
      <c r="D44" s="18"/>
      <c r="E44" s="18"/>
      <c r="F44" s="18"/>
    </row>
    <row r="45" spans="1:8" x14ac:dyDescent="0.25">
      <c r="A45" s="11" t="s">
        <v>26</v>
      </c>
      <c r="B45" s="11"/>
      <c r="C45" s="11"/>
      <c r="D45" s="11"/>
      <c r="E45" s="11"/>
      <c r="F45" s="11"/>
      <c r="G45" s="11"/>
      <c r="H45" s="11"/>
    </row>
    <row r="46" spans="1:8" x14ac:dyDescent="0.25">
      <c r="A46" s="11" t="s">
        <v>28</v>
      </c>
      <c r="B46" s="11"/>
      <c r="C46" s="11"/>
      <c r="D46" s="11"/>
      <c r="E46" s="11"/>
      <c r="F46" s="11"/>
      <c r="G46" s="11"/>
      <c r="H46" s="11"/>
    </row>
  </sheetData>
  <mergeCells count="19"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F25:G25"/>
    <mergeCell ref="F27:G27"/>
    <mergeCell ref="A46:H46"/>
    <mergeCell ref="F32:G32"/>
    <mergeCell ref="F34:G34"/>
    <mergeCell ref="F39:G39"/>
    <mergeCell ref="F40:G40"/>
    <mergeCell ref="C44:F44"/>
    <mergeCell ref="A45:H4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topLeftCell="A6" workbookViewId="0">
      <selection activeCell="A6" sqref="A1:XFD1048576"/>
    </sheetView>
  </sheetViews>
  <sheetFormatPr baseColWidth="10" defaultRowHeight="15" x14ac:dyDescent="0.25"/>
  <sheetData/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1"/>
  <sheetViews>
    <sheetView topLeftCell="A14"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1" sqref="F21:G2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4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33</v>
      </c>
      <c r="B10" s="11"/>
      <c r="C10" s="11"/>
      <c r="D10" s="11"/>
      <c r="E10" s="11"/>
      <c r="F10" s="11"/>
      <c r="G10" s="11"/>
      <c r="H10" s="11"/>
      <c r="L10" s="4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6"/>
    </row>
    <row r="13" spans="1:12" x14ac:dyDescent="0.25">
      <c r="A13" s="7" t="s">
        <v>0</v>
      </c>
    </row>
    <row r="14" spans="1:12" x14ac:dyDescent="0.25">
      <c r="A14" s="3"/>
    </row>
    <row r="15" spans="1:12" x14ac:dyDescent="0.25">
      <c r="A15" s="20" t="s">
        <v>1</v>
      </c>
      <c r="B15" s="20"/>
    </row>
    <row r="16" spans="1:12" x14ac:dyDescent="0.25">
      <c r="A16" s="3" t="s">
        <v>2</v>
      </c>
      <c r="F16" s="21">
        <v>169143.57</v>
      </c>
      <c r="G16" s="21"/>
    </row>
    <row r="17" spans="1:11" x14ac:dyDescent="0.25">
      <c r="A17" s="3" t="s">
        <v>3</v>
      </c>
      <c r="F17" s="22">
        <v>4467619.57</v>
      </c>
      <c r="G17" s="22"/>
    </row>
    <row r="18" spans="1:11" x14ac:dyDescent="0.25">
      <c r="A18" s="7" t="s">
        <v>4</v>
      </c>
      <c r="F18" s="23">
        <f>SUM(F16:F17)</f>
        <v>4636763.1400000006</v>
      </c>
      <c r="G18" s="24"/>
    </row>
    <row r="19" spans="1:11" x14ac:dyDescent="0.25">
      <c r="A19" s="3"/>
    </row>
    <row r="20" spans="1:11" x14ac:dyDescent="0.25">
      <c r="A20" s="7" t="s">
        <v>5</v>
      </c>
    </row>
    <row r="21" spans="1:11" x14ac:dyDescent="0.25">
      <c r="A21" s="3" t="s">
        <v>6</v>
      </c>
      <c r="F21" s="25">
        <v>67150469.670000002</v>
      </c>
      <c r="G21" s="25"/>
    </row>
    <row r="22" spans="1:11" x14ac:dyDescent="0.25">
      <c r="A22" s="3" t="s">
        <v>31</v>
      </c>
      <c r="F22" s="25">
        <v>86959.07</v>
      </c>
      <c r="G22" s="25"/>
      <c r="K22" s="5"/>
    </row>
    <row r="23" spans="1:11" x14ac:dyDescent="0.25">
      <c r="A23" s="3" t="s">
        <v>32</v>
      </c>
      <c r="F23" s="30">
        <v>222964.44</v>
      </c>
      <c r="G23" s="30"/>
      <c r="K23" s="5"/>
    </row>
    <row r="24" spans="1:11" x14ac:dyDescent="0.25">
      <c r="A24" s="7" t="s">
        <v>9</v>
      </c>
      <c r="F24" s="26">
        <f>F21+F22+F23</f>
        <v>67460393.179999992</v>
      </c>
      <c r="G24" s="27"/>
    </row>
    <row r="25" spans="1:11" x14ac:dyDescent="0.25">
      <c r="A25" s="7"/>
      <c r="F25" s="9"/>
      <c r="G25" s="10"/>
    </row>
    <row r="26" spans="1:11" x14ac:dyDescent="0.25">
      <c r="A26" s="3" t="s">
        <v>10</v>
      </c>
    </row>
    <row r="27" spans="1:11" ht="15.75" thickBot="1" x14ac:dyDescent="0.3">
      <c r="A27" s="7" t="s">
        <v>11</v>
      </c>
      <c r="F27" s="28">
        <f>F18+F24</f>
        <v>72097156.319999993</v>
      </c>
      <c r="G27" s="29"/>
    </row>
    <row r="28" spans="1:11" ht="15.75" thickTop="1" x14ac:dyDescent="0.25">
      <c r="A28" s="3" t="s">
        <v>12</v>
      </c>
    </row>
    <row r="29" spans="1:11" x14ac:dyDescent="0.25">
      <c r="A29" s="7" t="s">
        <v>13</v>
      </c>
    </row>
    <row r="30" spans="1:11" x14ac:dyDescent="0.25">
      <c r="A30" s="7" t="s">
        <v>14</v>
      </c>
    </row>
    <row r="31" spans="1:11" x14ac:dyDescent="0.25">
      <c r="A31" s="3" t="s">
        <v>15</v>
      </c>
      <c r="F31" s="19">
        <v>5385216.7300000004</v>
      </c>
      <c r="G31" s="19"/>
    </row>
    <row r="32" spans="1:11" x14ac:dyDescent="0.25">
      <c r="A32" s="7" t="s">
        <v>16</v>
      </c>
      <c r="F32" s="12">
        <f>SUM(F31)</f>
        <v>5385216.7300000004</v>
      </c>
      <c r="G32" s="13"/>
    </row>
    <row r="33" spans="1:7" x14ac:dyDescent="0.25">
      <c r="A33" s="7" t="s">
        <v>17</v>
      </c>
    </row>
    <row r="34" spans="1:7" x14ac:dyDescent="0.25">
      <c r="A34" s="7" t="s">
        <v>18</v>
      </c>
      <c r="F34" s="12">
        <f>SUM(F32:F33)</f>
        <v>5385216.7300000004</v>
      </c>
      <c r="G34" s="13"/>
    </row>
    <row r="35" spans="1:7" x14ac:dyDescent="0.25">
      <c r="A35" s="3"/>
    </row>
    <row r="36" spans="1:7" x14ac:dyDescent="0.25">
      <c r="A36" s="7" t="s">
        <v>19</v>
      </c>
    </row>
    <row r="37" spans="1:7" x14ac:dyDescent="0.25">
      <c r="A37" s="3" t="s">
        <v>20</v>
      </c>
    </row>
    <row r="38" spans="1:7" x14ac:dyDescent="0.25">
      <c r="A38" s="3" t="s">
        <v>21</v>
      </c>
    </row>
    <row r="39" spans="1:7" x14ac:dyDescent="0.25">
      <c r="A39" s="1" t="s">
        <v>22</v>
      </c>
      <c r="B39" s="1"/>
      <c r="C39" s="1"/>
      <c r="F39" s="14">
        <f>F27-F34</f>
        <v>66711939.589999989</v>
      </c>
      <c r="G39" s="15"/>
    </row>
    <row r="40" spans="1:7" ht="15.75" thickBot="1" x14ac:dyDescent="0.3">
      <c r="A40" s="7" t="s">
        <v>23</v>
      </c>
      <c r="F40" s="16">
        <f>F34+F39</f>
        <v>72097156.319999993</v>
      </c>
      <c r="G40" s="17"/>
    </row>
    <row r="41" spans="1:7" ht="15.75" thickTop="1" x14ac:dyDescent="0.25">
      <c r="A41" s="7"/>
    </row>
    <row r="43" spans="1:7" x14ac:dyDescent="0.25">
      <c r="C43" s="18"/>
      <c r="D43" s="18"/>
      <c r="E43" s="18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4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34</v>
      </c>
      <c r="B10" s="11"/>
      <c r="C10" s="11"/>
      <c r="D10" s="11"/>
      <c r="E10" s="11"/>
      <c r="F10" s="11"/>
      <c r="G10" s="11"/>
      <c r="H10" s="11"/>
      <c r="L10" s="4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6"/>
    </row>
    <row r="13" spans="1:12" x14ac:dyDescent="0.25">
      <c r="A13" s="7" t="s">
        <v>0</v>
      </c>
    </row>
    <row r="14" spans="1:12" x14ac:dyDescent="0.25">
      <c r="A14" s="3"/>
    </row>
    <row r="15" spans="1:12" x14ac:dyDescent="0.25">
      <c r="A15" s="20" t="s">
        <v>1</v>
      </c>
      <c r="B15" s="20"/>
    </row>
    <row r="16" spans="1:12" x14ac:dyDescent="0.25">
      <c r="A16" s="3" t="s">
        <v>2</v>
      </c>
      <c r="F16" s="21">
        <v>133200.98000000001</v>
      </c>
      <c r="G16" s="21"/>
    </row>
    <row r="17" spans="1:11" x14ac:dyDescent="0.25">
      <c r="A17" s="3" t="s">
        <v>3</v>
      </c>
      <c r="F17" s="22">
        <v>4458868.53</v>
      </c>
      <c r="G17" s="22"/>
    </row>
    <row r="18" spans="1:11" x14ac:dyDescent="0.25">
      <c r="A18" s="7" t="s">
        <v>4</v>
      </c>
      <c r="F18" s="23">
        <f>SUM(F16:F17)</f>
        <v>4592069.5100000007</v>
      </c>
      <c r="G18" s="24"/>
    </row>
    <row r="19" spans="1:11" x14ac:dyDescent="0.25">
      <c r="A19" s="3"/>
    </row>
    <row r="20" spans="1:11" x14ac:dyDescent="0.25">
      <c r="A20" s="7" t="s">
        <v>5</v>
      </c>
    </row>
    <row r="21" spans="1:11" x14ac:dyDescent="0.25">
      <c r="A21" s="3" t="s">
        <v>6</v>
      </c>
      <c r="F21" s="25">
        <v>65582867.600000001</v>
      </c>
      <c r="G21" s="25"/>
    </row>
    <row r="22" spans="1:11" x14ac:dyDescent="0.25">
      <c r="A22" s="3" t="s">
        <v>31</v>
      </c>
      <c r="F22" s="25">
        <v>2946165.91</v>
      </c>
      <c r="G22" s="25"/>
      <c r="K22" s="5"/>
    </row>
    <row r="23" spans="1:11" x14ac:dyDescent="0.25">
      <c r="A23" s="3" t="s">
        <v>32</v>
      </c>
      <c r="F23" s="30">
        <v>3515966.11</v>
      </c>
      <c r="G23" s="30"/>
      <c r="K23" s="5"/>
    </row>
    <row r="24" spans="1:11" x14ac:dyDescent="0.25">
      <c r="A24" s="7" t="s">
        <v>9</v>
      </c>
      <c r="F24" s="26">
        <f>F21+F22+F23</f>
        <v>72044999.620000005</v>
      </c>
      <c r="G24" s="27"/>
    </row>
    <row r="25" spans="1:11" x14ac:dyDescent="0.25">
      <c r="A25" s="7"/>
      <c r="F25" s="9"/>
      <c r="G25" s="10"/>
    </row>
    <row r="26" spans="1:11" x14ac:dyDescent="0.25">
      <c r="A26" s="3" t="s">
        <v>10</v>
      </c>
    </row>
    <row r="27" spans="1:11" ht="15.75" thickBot="1" x14ac:dyDescent="0.3">
      <c r="A27" s="7" t="s">
        <v>11</v>
      </c>
      <c r="F27" s="28">
        <f>F18+F24</f>
        <v>76637069.13000001</v>
      </c>
      <c r="G27" s="29"/>
    </row>
    <row r="28" spans="1:11" ht="15.75" thickTop="1" x14ac:dyDescent="0.25">
      <c r="A28" s="3" t="s">
        <v>12</v>
      </c>
    </row>
    <row r="29" spans="1:11" x14ac:dyDescent="0.25">
      <c r="A29" s="7" t="s">
        <v>13</v>
      </c>
    </row>
    <row r="30" spans="1:11" x14ac:dyDescent="0.25">
      <c r="A30" s="7" t="s">
        <v>14</v>
      </c>
    </row>
    <row r="31" spans="1:11" x14ac:dyDescent="0.25">
      <c r="A31" s="3" t="s">
        <v>15</v>
      </c>
      <c r="F31" s="19">
        <v>447873.2</v>
      </c>
      <c r="G31" s="19"/>
    </row>
    <row r="32" spans="1:11" x14ac:dyDescent="0.25">
      <c r="A32" s="7" t="s">
        <v>16</v>
      </c>
      <c r="F32" s="12">
        <f>SUM(F31)</f>
        <v>447873.2</v>
      </c>
      <c r="G32" s="13"/>
    </row>
    <row r="33" spans="1:7" x14ac:dyDescent="0.25">
      <c r="A33" s="7" t="s">
        <v>17</v>
      </c>
    </row>
    <row r="34" spans="1:7" x14ac:dyDescent="0.25">
      <c r="A34" s="7" t="s">
        <v>18</v>
      </c>
      <c r="F34" s="12">
        <f>SUM(F32:F33)</f>
        <v>447873.2</v>
      </c>
      <c r="G34" s="13"/>
    </row>
    <row r="35" spans="1:7" x14ac:dyDescent="0.25">
      <c r="A35" s="3"/>
    </row>
    <row r="36" spans="1:7" x14ac:dyDescent="0.25">
      <c r="A36" s="7" t="s">
        <v>19</v>
      </c>
    </row>
    <row r="37" spans="1:7" x14ac:dyDescent="0.25">
      <c r="A37" s="3" t="s">
        <v>20</v>
      </c>
    </row>
    <row r="38" spans="1:7" x14ac:dyDescent="0.25">
      <c r="A38" s="3" t="s">
        <v>21</v>
      </c>
    </row>
    <row r="39" spans="1:7" x14ac:dyDescent="0.25">
      <c r="A39" s="1" t="s">
        <v>22</v>
      </c>
      <c r="B39" s="1"/>
      <c r="C39" s="1"/>
      <c r="F39" s="14">
        <f>F27-F34</f>
        <v>76189195.930000007</v>
      </c>
      <c r="G39" s="15"/>
    </row>
    <row r="40" spans="1:7" ht="15.75" thickBot="1" x14ac:dyDescent="0.3">
      <c r="A40" s="7" t="s">
        <v>23</v>
      </c>
      <c r="F40" s="16">
        <f>F34+F39</f>
        <v>76637069.13000001</v>
      </c>
      <c r="G40" s="17"/>
    </row>
    <row r="41" spans="1:7" ht="15.75" thickTop="1" x14ac:dyDescent="0.25">
      <c r="A41" s="7"/>
    </row>
    <row r="43" spans="1:7" x14ac:dyDescent="0.25">
      <c r="C43" s="18"/>
      <c r="D43" s="18"/>
      <c r="E43" s="18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4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35</v>
      </c>
      <c r="B10" s="11"/>
      <c r="C10" s="11"/>
      <c r="D10" s="11"/>
      <c r="E10" s="11"/>
      <c r="F10" s="11"/>
      <c r="G10" s="11"/>
      <c r="H10" s="11"/>
      <c r="L10" s="4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6"/>
    </row>
    <row r="13" spans="1:12" x14ac:dyDescent="0.25">
      <c r="A13" s="7" t="s">
        <v>0</v>
      </c>
    </row>
    <row r="14" spans="1:12" x14ac:dyDescent="0.25">
      <c r="A14" s="3"/>
    </row>
    <row r="15" spans="1:12" x14ac:dyDescent="0.25">
      <c r="A15" s="20" t="s">
        <v>1</v>
      </c>
      <c r="B15" s="20"/>
    </row>
    <row r="16" spans="1:12" x14ac:dyDescent="0.25">
      <c r="A16" s="3" t="s">
        <v>2</v>
      </c>
      <c r="F16" s="21">
        <v>348060.99</v>
      </c>
      <c r="G16" s="21"/>
    </row>
    <row r="17" spans="1:11" x14ac:dyDescent="0.25">
      <c r="A17" s="3" t="s">
        <v>3</v>
      </c>
      <c r="F17" s="22">
        <v>2247850.0299999998</v>
      </c>
      <c r="G17" s="22"/>
    </row>
    <row r="18" spans="1:11" x14ac:dyDescent="0.25">
      <c r="A18" s="7" t="s">
        <v>4</v>
      </c>
      <c r="F18" s="23">
        <f>SUM(F16:F17)</f>
        <v>2595911.0199999996</v>
      </c>
      <c r="G18" s="24"/>
    </row>
    <row r="19" spans="1:11" x14ac:dyDescent="0.25">
      <c r="A19" s="3"/>
    </row>
    <row r="20" spans="1:11" x14ac:dyDescent="0.25">
      <c r="A20" s="7" t="s">
        <v>5</v>
      </c>
    </row>
    <row r="21" spans="1:11" x14ac:dyDescent="0.25">
      <c r="A21" s="3" t="s">
        <v>6</v>
      </c>
      <c r="F21" s="25">
        <v>67085761.530000001</v>
      </c>
      <c r="G21" s="25"/>
    </row>
    <row r="22" spans="1:11" x14ac:dyDescent="0.25">
      <c r="A22" s="3" t="s">
        <v>31</v>
      </c>
      <c r="F22" s="25">
        <v>2589719.5499999998</v>
      </c>
      <c r="G22" s="25"/>
      <c r="K22" s="5"/>
    </row>
    <row r="23" spans="1:11" x14ac:dyDescent="0.25">
      <c r="A23" s="3" t="s">
        <v>32</v>
      </c>
      <c r="F23" s="30">
        <v>3191106.04</v>
      </c>
      <c r="G23" s="30"/>
      <c r="K23" s="5"/>
    </row>
    <row r="24" spans="1:11" x14ac:dyDescent="0.25">
      <c r="A24" s="7" t="s">
        <v>9</v>
      </c>
      <c r="F24" s="26">
        <f>F21+F22+F23</f>
        <v>72866587.120000005</v>
      </c>
      <c r="G24" s="27"/>
    </row>
    <row r="25" spans="1:11" x14ac:dyDescent="0.25">
      <c r="A25" s="7"/>
      <c r="F25" s="9"/>
      <c r="G25" s="10"/>
    </row>
    <row r="26" spans="1:11" x14ac:dyDescent="0.25">
      <c r="A26" s="3" t="s">
        <v>10</v>
      </c>
    </row>
    <row r="27" spans="1:11" ht="15.75" thickBot="1" x14ac:dyDescent="0.3">
      <c r="A27" s="7" t="s">
        <v>11</v>
      </c>
      <c r="F27" s="28">
        <f>F18+F24</f>
        <v>75462498.140000001</v>
      </c>
      <c r="G27" s="29"/>
    </row>
    <row r="28" spans="1:11" ht="15.75" thickTop="1" x14ac:dyDescent="0.25">
      <c r="A28" s="3" t="s">
        <v>12</v>
      </c>
    </row>
    <row r="29" spans="1:11" x14ac:dyDescent="0.25">
      <c r="A29" s="7" t="s">
        <v>13</v>
      </c>
    </row>
    <row r="30" spans="1:11" x14ac:dyDescent="0.25">
      <c r="A30" s="7" t="s">
        <v>14</v>
      </c>
    </row>
    <row r="31" spans="1:11" x14ac:dyDescent="0.25">
      <c r="A31" s="3" t="s">
        <v>15</v>
      </c>
      <c r="F31" s="19">
        <v>896181.82</v>
      </c>
      <c r="G31" s="19"/>
    </row>
    <row r="32" spans="1:11" x14ac:dyDescent="0.25">
      <c r="A32" s="7" t="s">
        <v>16</v>
      </c>
      <c r="F32" s="12">
        <f>SUM(F31)</f>
        <v>896181.82</v>
      </c>
      <c r="G32" s="13"/>
    </row>
    <row r="33" spans="1:7" x14ac:dyDescent="0.25">
      <c r="A33" s="7" t="s">
        <v>17</v>
      </c>
    </row>
    <row r="34" spans="1:7" x14ac:dyDescent="0.25">
      <c r="A34" s="7" t="s">
        <v>18</v>
      </c>
      <c r="F34" s="12">
        <f>SUM(F32:F33)</f>
        <v>896181.82</v>
      </c>
      <c r="G34" s="13"/>
    </row>
    <row r="35" spans="1:7" x14ac:dyDescent="0.25">
      <c r="A35" s="3"/>
    </row>
    <row r="36" spans="1:7" x14ac:dyDescent="0.25">
      <c r="A36" s="7" t="s">
        <v>19</v>
      </c>
    </row>
    <row r="37" spans="1:7" x14ac:dyDescent="0.25">
      <c r="A37" s="3" t="s">
        <v>20</v>
      </c>
    </row>
    <row r="38" spans="1:7" x14ac:dyDescent="0.25">
      <c r="A38" s="3" t="s">
        <v>21</v>
      </c>
    </row>
    <row r="39" spans="1:7" x14ac:dyDescent="0.25">
      <c r="A39" s="1" t="s">
        <v>22</v>
      </c>
      <c r="B39" s="1"/>
      <c r="C39" s="1"/>
      <c r="F39" s="14">
        <f>F27-F34</f>
        <v>74566316.320000008</v>
      </c>
      <c r="G39" s="15"/>
    </row>
    <row r="40" spans="1:7" ht="15.75" thickBot="1" x14ac:dyDescent="0.3">
      <c r="A40" s="7" t="s">
        <v>23</v>
      </c>
      <c r="F40" s="16">
        <f>F34+F39</f>
        <v>75462498.140000001</v>
      </c>
      <c r="G40" s="17"/>
    </row>
    <row r="41" spans="1:7" ht="15.75" thickTop="1" x14ac:dyDescent="0.25">
      <c r="A41" s="7"/>
    </row>
    <row r="43" spans="1:7" x14ac:dyDescent="0.25">
      <c r="C43" s="18"/>
      <c r="D43" s="18"/>
      <c r="E43" s="18"/>
    </row>
    <row r="44" spans="1:7" x14ac:dyDescent="0.25">
      <c r="A44" s="11" t="s">
        <v>26</v>
      </c>
      <c r="B44" s="11"/>
      <c r="C44" s="11"/>
      <c r="D44" s="11"/>
      <c r="E44" s="11"/>
      <c r="F44" s="11"/>
      <c r="G44" s="11"/>
    </row>
    <row r="45" spans="1:7" x14ac:dyDescent="0.25">
      <c r="A45" s="11" t="s">
        <v>27</v>
      </c>
      <c r="B45" s="11"/>
      <c r="C45" s="11"/>
      <c r="D45" s="11"/>
      <c r="E45" s="11"/>
      <c r="F45" s="11"/>
      <c r="G45" s="11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tabSelected="1" workbookViewId="0">
      <selection sqref="A1:H48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4"/>
    </row>
    <row r="9" spans="1:12" x14ac:dyDescent="0.25">
      <c r="A9" s="11" t="s">
        <v>24</v>
      </c>
      <c r="B9" s="11"/>
      <c r="C9" s="11"/>
      <c r="D9" s="11"/>
      <c r="E9" s="11"/>
      <c r="F9" s="11"/>
      <c r="G9" s="11"/>
      <c r="H9" s="11"/>
    </row>
    <row r="10" spans="1:12" x14ac:dyDescent="0.25">
      <c r="A10" s="11" t="s">
        <v>36</v>
      </c>
      <c r="B10" s="11"/>
      <c r="C10" s="11"/>
      <c r="D10" s="11"/>
      <c r="E10" s="11"/>
      <c r="F10" s="11"/>
      <c r="G10" s="11"/>
      <c r="H10" s="11"/>
      <c r="L10" s="4"/>
    </row>
    <row r="11" spans="1:12" x14ac:dyDescent="0.25">
      <c r="A11" s="11" t="s">
        <v>25</v>
      </c>
      <c r="B11" s="11"/>
      <c r="C11" s="11"/>
      <c r="D11" s="11"/>
      <c r="E11" s="11"/>
      <c r="F11" s="11"/>
      <c r="G11" s="11"/>
      <c r="H11" s="11"/>
      <c r="L11" s="6"/>
    </row>
    <row r="13" spans="1:12" x14ac:dyDescent="0.25">
      <c r="A13" s="7" t="s">
        <v>0</v>
      </c>
    </row>
    <row r="14" spans="1:12" x14ac:dyDescent="0.25">
      <c r="A14" s="3"/>
    </row>
    <row r="15" spans="1:12" x14ac:dyDescent="0.25">
      <c r="A15" s="20" t="s">
        <v>1</v>
      </c>
      <c r="B15" s="20"/>
    </row>
    <row r="16" spans="1:12" x14ac:dyDescent="0.25">
      <c r="A16" s="3" t="s">
        <v>2</v>
      </c>
      <c r="F16" s="21">
        <v>260917.87</v>
      </c>
      <c r="G16" s="21"/>
    </row>
    <row r="17" spans="1:11" x14ac:dyDescent="0.25">
      <c r="A17" s="3" t="s">
        <v>3</v>
      </c>
      <c r="F17" s="22">
        <v>3448699.53</v>
      </c>
      <c r="G17" s="22"/>
    </row>
    <row r="18" spans="1:11" x14ac:dyDescent="0.25">
      <c r="A18" s="7" t="s">
        <v>4</v>
      </c>
      <c r="F18" s="23">
        <f>SUM(F16:F17)</f>
        <v>3709617.4</v>
      </c>
      <c r="G18" s="24"/>
    </row>
    <row r="19" spans="1:11" x14ac:dyDescent="0.25">
      <c r="A19" s="3"/>
    </row>
    <row r="20" spans="1:11" x14ac:dyDescent="0.25">
      <c r="A20" s="7" t="s">
        <v>5</v>
      </c>
    </row>
    <row r="21" spans="1:11" x14ac:dyDescent="0.25">
      <c r="A21" s="3" t="s">
        <v>6</v>
      </c>
      <c r="F21" s="25">
        <v>71782478.829999998</v>
      </c>
      <c r="G21" s="25"/>
    </row>
    <row r="22" spans="1:11" x14ac:dyDescent="0.25">
      <c r="A22" s="3" t="s">
        <v>31</v>
      </c>
      <c r="F22" s="25">
        <v>2715164.61</v>
      </c>
      <c r="G22" s="25"/>
      <c r="K22" s="5"/>
    </row>
    <row r="23" spans="1:11" x14ac:dyDescent="0.25">
      <c r="A23" s="3" t="s">
        <v>32</v>
      </c>
      <c r="F23" s="30">
        <v>2855417.31</v>
      </c>
      <c r="G23" s="30"/>
      <c r="K23" s="5"/>
    </row>
    <row r="24" spans="1:11" x14ac:dyDescent="0.25">
      <c r="A24" s="7" t="s">
        <v>9</v>
      </c>
      <c r="F24" s="26">
        <f>F21+F22+F23</f>
        <v>77353060.75</v>
      </c>
      <c r="G24" s="27"/>
    </row>
    <row r="25" spans="1:11" x14ac:dyDescent="0.25">
      <c r="A25" s="7"/>
      <c r="F25" s="9"/>
      <c r="G25" s="10"/>
    </row>
    <row r="26" spans="1:11" x14ac:dyDescent="0.25">
      <c r="A26" s="3" t="s">
        <v>10</v>
      </c>
    </row>
    <row r="27" spans="1:11" ht="15.75" thickBot="1" x14ac:dyDescent="0.3">
      <c r="A27" s="7" t="s">
        <v>11</v>
      </c>
      <c r="F27" s="28">
        <f>F18+F24</f>
        <v>81062678.150000006</v>
      </c>
      <c r="G27" s="29"/>
    </row>
    <row r="28" spans="1:11" ht="15.75" thickTop="1" x14ac:dyDescent="0.25">
      <c r="A28" s="3" t="s">
        <v>12</v>
      </c>
    </row>
    <row r="29" spans="1:11" x14ac:dyDescent="0.25">
      <c r="A29" s="7" t="s">
        <v>13</v>
      </c>
    </row>
    <row r="30" spans="1:11" x14ac:dyDescent="0.25">
      <c r="A30" s="7" t="s">
        <v>14</v>
      </c>
    </row>
    <row r="31" spans="1:11" x14ac:dyDescent="0.25">
      <c r="A31" s="3" t="s">
        <v>15</v>
      </c>
      <c r="F31" s="19">
        <v>690028.66</v>
      </c>
      <c r="G31" s="19"/>
    </row>
    <row r="32" spans="1:11" x14ac:dyDescent="0.25">
      <c r="A32" s="7" t="s">
        <v>16</v>
      </c>
      <c r="F32" s="12">
        <f>SUM(F31)</f>
        <v>690028.66</v>
      </c>
      <c r="G32" s="13"/>
    </row>
    <row r="33" spans="1:7" x14ac:dyDescent="0.25">
      <c r="A33" s="7" t="s">
        <v>17</v>
      </c>
    </row>
    <row r="34" spans="1:7" x14ac:dyDescent="0.25">
      <c r="A34" s="7" t="s">
        <v>18</v>
      </c>
      <c r="F34" s="12">
        <f>SUM(F32:F33)</f>
        <v>690028.66</v>
      </c>
      <c r="G34" s="13"/>
    </row>
    <row r="35" spans="1:7" x14ac:dyDescent="0.25">
      <c r="A35" s="3"/>
    </row>
    <row r="36" spans="1:7" x14ac:dyDescent="0.25">
      <c r="A36" s="7" t="s">
        <v>19</v>
      </c>
    </row>
    <row r="37" spans="1:7" x14ac:dyDescent="0.25">
      <c r="A37" s="3" t="s">
        <v>20</v>
      </c>
    </row>
    <row r="38" spans="1:7" x14ac:dyDescent="0.25">
      <c r="A38" s="3" t="s">
        <v>21</v>
      </c>
    </row>
    <row r="39" spans="1:7" x14ac:dyDescent="0.25">
      <c r="A39" s="1" t="s">
        <v>22</v>
      </c>
      <c r="B39" s="1"/>
      <c r="C39" s="1"/>
      <c r="F39" s="14">
        <f>F27-F34</f>
        <v>80372649.49000001</v>
      </c>
      <c r="G39" s="15"/>
    </row>
    <row r="40" spans="1:7" ht="15.75" thickBot="1" x14ac:dyDescent="0.3">
      <c r="A40" s="7" t="s">
        <v>23</v>
      </c>
      <c r="F40" s="16">
        <f>F34+F39</f>
        <v>81062678.150000006</v>
      </c>
      <c r="G40" s="17"/>
    </row>
    <row r="41" spans="1:7" ht="15.75" thickTop="1" x14ac:dyDescent="0.25">
      <c r="A41" s="7"/>
    </row>
    <row r="42" spans="1:7" x14ac:dyDescent="0.25">
      <c r="A42" s="7"/>
    </row>
    <row r="44" spans="1:7" x14ac:dyDescent="0.25">
      <c r="C44" s="18"/>
      <c r="D44" s="18"/>
      <c r="E44" s="18"/>
    </row>
    <row r="45" spans="1:7" x14ac:dyDescent="0.25">
      <c r="A45" s="11" t="s">
        <v>26</v>
      </c>
      <c r="B45" s="11"/>
      <c r="C45" s="11"/>
      <c r="D45" s="11"/>
      <c r="E45" s="11"/>
      <c r="F45" s="11"/>
      <c r="G45" s="11"/>
    </row>
    <row r="46" spans="1:7" x14ac:dyDescent="0.25">
      <c r="A46" s="11" t="s">
        <v>27</v>
      </c>
      <c r="B46" s="11"/>
      <c r="C46" s="11"/>
      <c r="D46" s="11"/>
      <c r="E46" s="11"/>
      <c r="F46" s="11"/>
      <c r="G46" s="11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9" workbookViewId="0">
      <selection activeCell="A19"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4" workbookViewId="0">
      <selection activeCell="A14" sqref="A1:XFD1048576"/>
    </sheetView>
  </sheetViews>
  <sheetFormatPr baseColWidth="10" defaultRowHeight="15" x14ac:dyDescent="0.25"/>
  <sheetData/>
  <pageMargins left="1.2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A7" sqref="A1:XFD1048576"/>
    </sheetView>
  </sheetViews>
  <sheetFormatPr baseColWidth="10" defaultRowHeight="15" x14ac:dyDescent="0.25"/>
  <sheetData/>
  <pageMargins left="0.9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11" workbookViewId="0">
      <selection activeCell="A11"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2022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Johanna Martinez</cp:lastModifiedBy>
  <cp:lastPrinted>2023-06-05T16:58:21Z</cp:lastPrinted>
  <dcterms:created xsi:type="dcterms:W3CDTF">2021-06-07T12:30:48Z</dcterms:created>
  <dcterms:modified xsi:type="dcterms:W3CDTF">2023-06-05T19:58:44Z</dcterms:modified>
</cp:coreProperties>
</file>