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Users\INova\Desktop\"/>
    </mc:Choice>
  </mc:AlternateContent>
  <xr:revisionPtr revIDLastSave="0" documentId="8_{ED76AA9C-E0F3-4460-BA2A-5E31B4FE7612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ENERO 2023" sheetId="9" r:id="rId1"/>
    <sheet name="FEBRERO 2023" sheetId="10" r:id="rId2"/>
    <sheet name="MARZO 2023" sheetId="1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1" l="1"/>
  <c r="F34" i="11" s="1"/>
  <c r="F24" i="11"/>
  <c r="F27" i="11" s="1"/>
  <c r="F39" i="11" s="1"/>
  <c r="F18" i="11"/>
  <c r="F40" i="11" l="1"/>
  <c r="F18" i="10" l="1"/>
  <c r="F18" i="9"/>
  <c r="F32" i="10"/>
  <c r="F34" i="10" s="1"/>
  <c r="F24" i="10"/>
  <c r="F24" i="9"/>
  <c r="F27" i="10" l="1"/>
  <c r="F39" i="10" l="1"/>
  <c r="F40" i="10" s="1"/>
  <c r="F32" i="9" l="1"/>
  <c r="F34" i="9" s="1"/>
  <c r="F27" i="9"/>
  <c r="F39" i="9" l="1"/>
  <c r="F40" i="9" s="1"/>
</calcChain>
</file>

<file path=xl/sharedStrings.xml><?xml version="1.0" encoding="utf-8"?>
<sst xmlns="http://schemas.openxmlformats.org/spreadsheetml/2006/main" count="87" uniqueCount="31">
  <si>
    <t>ACTIVOS</t>
  </si>
  <si>
    <t>ACTIVOS CORRIENTES</t>
  </si>
  <si>
    <t>DISPONIBILIDAD EN CAJA Y BANCO                                                                                        313,700.79</t>
  </si>
  <si>
    <t>INVENTARIOS                                                                                                                        2, 609, 414.25</t>
  </si>
  <si>
    <t>TOTAL DE ACTIVOS CORRIENTES                                                                                      2, 637, 439.37</t>
  </si>
  <si>
    <t>ACTIVOS NO CORRIENTES</t>
  </si>
  <si>
    <t>BIENES DE USO (ACTIVOS NO FINANCIEROS)</t>
  </si>
  <si>
    <t xml:space="preserve">TOTAL DE ACTIVOS NO CORRIENTES        </t>
  </si>
  <si>
    <t xml:space="preserve">                                                                                                                                          </t>
  </si>
  <si>
    <r>
      <t xml:space="preserve">TOTAL DE ACTIVOS                                                                                                            </t>
    </r>
    <r>
      <rPr>
        <b/>
        <u val="double"/>
        <sz val="11"/>
        <color theme="1"/>
        <rFont val="Calibri"/>
        <family val="2"/>
        <scheme val="minor"/>
      </rPr>
      <t>33, 379, 432.05</t>
    </r>
  </si>
  <si>
    <t xml:space="preserve">               </t>
  </si>
  <si>
    <t xml:space="preserve">PASIVOS </t>
  </si>
  <si>
    <t>PASIVOS CORRIENTES</t>
  </si>
  <si>
    <t xml:space="preserve">CUENTAS POR PAGAR                                                                                                           1, 265, 295.83                                                                        </t>
  </si>
  <si>
    <t xml:space="preserve">TOTAL PASIVOS CORRIENTES                                                                                             1, 265, 295.83                                                                        </t>
  </si>
  <si>
    <t>PASIVOS NO CORRIENTES</t>
  </si>
  <si>
    <t xml:space="preserve">TOTAL PASIVOS                                                                                                                     1, 265, 295.83                                                                        </t>
  </si>
  <si>
    <t>PATRIMONIO</t>
  </si>
  <si>
    <t xml:space="preserve">PATRIMONIO INICIAL                                                                                                       </t>
  </si>
  <si>
    <r>
      <t xml:space="preserve">RESULTADO NETO DEL EJERCICIO                                                                                      </t>
    </r>
    <r>
      <rPr>
        <u/>
        <sz val="11"/>
        <color theme="1"/>
        <rFont val="Calibri"/>
        <family val="2"/>
        <scheme val="minor"/>
      </rPr>
      <t xml:space="preserve">           </t>
    </r>
  </si>
  <si>
    <r>
      <t xml:space="preserve">TOTAL PATRIMONIO  NETO                                                                                              </t>
    </r>
    <r>
      <rPr>
        <b/>
        <u/>
        <sz val="11"/>
        <color theme="1"/>
        <rFont val="Calibri"/>
        <family val="2"/>
        <scheme val="minor"/>
      </rPr>
      <t>32, 114, 136.22</t>
    </r>
    <r>
      <rPr>
        <b/>
        <sz val="11"/>
        <color theme="1"/>
        <rFont val="Calibri"/>
        <family val="2"/>
        <scheme val="minor"/>
      </rPr>
      <t xml:space="preserve">                                             </t>
    </r>
  </si>
  <si>
    <r>
      <t xml:space="preserve">TOTAL PASIVOS Y PATRIMONIO NETO                                                                           </t>
    </r>
    <r>
      <rPr>
        <b/>
        <u val="double"/>
        <sz val="11"/>
        <color theme="1"/>
        <rFont val="Calibri"/>
        <family val="2"/>
        <scheme val="minor"/>
      </rPr>
      <t>33, 379, 432.05</t>
    </r>
  </si>
  <si>
    <t>BALANCE GENERAL</t>
  </si>
  <si>
    <t>EN PESOS DOMINICANOS</t>
  </si>
  <si>
    <t>Licda. Celeste Bautista</t>
  </si>
  <si>
    <t>Dir. Administrativa y Financiera</t>
  </si>
  <si>
    <t>AL  31 DE ENERO DEL AÑO 2023</t>
  </si>
  <si>
    <t xml:space="preserve">BIENES INTANGIBLES (LICENCIAS INFORMATICAS)        </t>
  </si>
  <si>
    <t xml:space="preserve">BIENES INTANGIBLES (SEGURO DE BIENES MUEBLES)  </t>
  </si>
  <si>
    <t>AL  28 DE FEBRERO DEL AÑO 2023</t>
  </si>
  <si>
    <t>AL  31 DE MARZO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</si>
</sst>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43" fontId="0" fillId="0" borderId="0" xfId="1" applyFont="1"/>
    <xf numFmtId="4" fontId="0" fillId="0" borderId="0" xfId="0" applyNumberFormat="1"/>
    <xf numFmtId="43" fontId="0" fillId="0" borderId="0" xfId="0" applyNumberFormat="1"/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4" fontId="0" fillId="0" borderId="1" xfId="0" applyNumberForma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" fontId="0" fillId="0" borderId="0" xfId="0" applyNumberFormat="1"/>
    <xf numFmtId="4" fontId="0" fillId="0" borderId="1" xfId="0" applyNumberFormat="1" applyBorder="1" applyAlignment="1">
      <alignment wrapText="1"/>
    </xf>
    <xf numFmtId="4" fontId="1" fillId="0" borderId="0" xfId="0" applyNumberFormat="1" applyFont="1"/>
    <xf numFmtId="0" fontId="1" fillId="0" borderId="0" xfId="0" applyFont="1"/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4" fontId="1" fillId="0" borderId="2" xfId="0" applyNumberFormat="1" applyFont="1" applyBorder="1"/>
    <xf numFmtId="0" fontId="1" fillId="0" borderId="2" xfId="0" applyFont="1" applyBorder="1"/>
    <xf numFmtId="4" fontId="0" fillId="0" borderId="1" xfId="0" applyNumberFormat="1" applyBorder="1" applyAlignment="1">
      <alignment vertical="center"/>
    </xf>
    <xf numFmtId="4" fontId="1" fillId="0" borderId="3" xfId="0" applyNumberFormat="1" applyFont="1" applyBorder="1"/>
    <xf numFmtId="0" fontId="1" fillId="0" borderId="3" xfId="0" applyFont="1" applyBorder="1"/>
    <xf numFmtId="4" fontId="1" fillId="0" borderId="1" xfId="0" applyNumberFormat="1" applyFont="1" applyBorder="1"/>
    <xf numFmtId="0" fontId="1" fillId="0" borderId="1" xfId="0" applyFont="1" applyBorder="1"/>
    <xf numFmtId="4" fontId="1" fillId="0" borderId="4" xfId="0" applyNumberFormat="1" applyFont="1" applyBorder="1"/>
    <xf numFmtId="0" fontId="1" fillId="0" borderId="4" xfId="0" applyFont="1" applyBorder="1"/>
    <xf numFmtId="0" fontId="0" fillId="0" borderId="1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726E0-C79D-44BA-AA87-A446FEC05C71}">
  <dimension ref="A8:L45"/>
  <sheetViews>
    <sheetView workbookViewId="0">
      <selection activeCell="F23" sqref="F23:G23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26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212284.33</v>
      </c>
      <c r="G16" s="12"/>
    </row>
    <row r="17" spans="1:11" x14ac:dyDescent="0.25">
      <c r="A17" s="2" t="s">
        <v>3</v>
      </c>
      <c r="F17" s="13">
        <v>4454088.99</v>
      </c>
      <c r="G17" s="13"/>
    </row>
    <row r="18" spans="1:11" x14ac:dyDescent="0.25">
      <c r="A18" s="6" t="s">
        <v>4</v>
      </c>
      <c r="F18" s="14">
        <f>SUM(F16:F17)</f>
        <v>4666373.32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16">
        <v>68834849.790000007</v>
      </c>
      <c r="G21" s="16"/>
    </row>
    <row r="22" spans="1:11" x14ac:dyDescent="0.25">
      <c r="A22" s="2" t="s">
        <v>27</v>
      </c>
      <c r="F22" s="16">
        <v>96276.11</v>
      </c>
      <c r="G22" s="16"/>
      <c r="K22" s="4"/>
    </row>
    <row r="23" spans="1:11" x14ac:dyDescent="0.25">
      <c r="A23" s="2" t="s">
        <v>28</v>
      </c>
      <c r="F23" s="21">
        <v>283178.77</v>
      </c>
      <c r="G23" s="21"/>
      <c r="K23" s="4"/>
    </row>
    <row r="24" spans="1:11" x14ac:dyDescent="0.25">
      <c r="A24" s="6" t="s">
        <v>7</v>
      </c>
      <c r="F24" s="17">
        <f>F21+F22+F23</f>
        <v>69214304.670000002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73880677.99000001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4140594.43</v>
      </c>
      <c r="G31" s="9"/>
    </row>
    <row r="32" spans="1:11" x14ac:dyDescent="0.25">
      <c r="A32" s="6" t="s">
        <v>14</v>
      </c>
      <c r="F32" s="22">
        <f>SUM(F31)</f>
        <v>4140594.43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4140594.43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69740083.560000002</v>
      </c>
      <c r="G39" s="25"/>
    </row>
    <row r="40" spans="1:7" ht="15.75" thickBot="1" x14ac:dyDescent="0.3">
      <c r="A40" s="6" t="s">
        <v>21</v>
      </c>
      <c r="F40" s="26">
        <f>F34+F39</f>
        <v>73880677.99000001</v>
      </c>
      <c r="G40" s="27"/>
    </row>
    <row r="41" spans="1:7" ht="15.75" thickTop="1" x14ac:dyDescent="0.25">
      <c r="A41" s="6"/>
    </row>
    <row r="43" spans="1:7" x14ac:dyDescent="0.25">
      <c r="C43" s="28"/>
      <c r="D43" s="28"/>
      <c r="E43" s="28"/>
    </row>
    <row r="44" spans="1:7" x14ac:dyDescent="0.25">
      <c r="A44" s="10" t="s">
        <v>24</v>
      </c>
      <c r="B44" s="10"/>
      <c r="C44" s="10"/>
      <c r="D44" s="10"/>
      <c r="E44" s="10"/>
      <c r="F44" s="10"/>
      <c r="G44" s="10"/>
    </row>
    <row r="45" spans="1:7" x14ac:dyDescent="0.25">
      <c r="A45" s="10" t="s">
        <v>25</v>
      </c>
      <c r="B45" s="10"/>
      <c r="C45" s="10"/>
      <c r="D45" s="10"/>
      <c r="E45" s="10"/>
      <c r="F45" s="10"/>
      <c r="G45" s="10"/>
    </row>
  </sheetData>
  <mergeCells count="20">
    <mergeCell ref="A45:G45"/>
    <mergeCell ref="F32:G32"/>
    <mergeCell ref="F34:G34"/>
    <mergeCell ref="F39:G39"/>
    <mergeCell ref="F40:G40"/>
    <mergeCell ref="C43:E43"/>
    <mergeCell ref="A44:G44"/>
    <mergeCell ref="F31:G31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4:G24"/>
    <mergeCell ref="F27:G27"/>
    <mergeCell ref="F23:G23"/>
  </mergeCells>
  <printOptions horizontalCentered="1"/>
  <pageMargins left="0.7" right="0.7" top="0.75" bottom="0.7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EB9B6-E62B-4D13-9ACF-C442E0745758}">
  <sheetPr>
    <pageSetUpPr fitToPage="1"/>
  </sheetPr>
  <dimension ref="A8:L45"/>
  <sheetViews>
    <sheetView topLeftCell="A7" workbookViewId="0">
      <selection activeCell="F21" sqref="F21:G21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29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169143.57</v>
      </c>
      <c r="G16" s="12"/>
    </row>
    <row r="17" spans="1:11" x14ac:dyDescent="0.25">
      <c r="A17" s="2" t="s">
        <v>3</v>
      </c>
      <c r="F17" s="13">
        <v>4467619.57</v>
      </c>
      <c r="G17" s="13"/>
    </row>
    <row r="18" spans="1:11" x14ac:dyDescent="0.25">
      <c r="A18" s="6" t="s">
        <v>4</v>
      </c>
      <c r="F18" s="14">
        <f>SUM(F16:F17)</f>
        <v>4636763.1400000006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16">
        <v>67150469.670000002</v>
      </c>
      <c r="G21" s="16"/>
    </row>
    <row r="22" spans="1:11" x14ac:dyDescent="0.25">
      <c r="A22" s="2" t="s">
        <v>27</v>
      </c>
      <c r="F22" s="16">
        <v>86959.07</v>
      </c>
      <c r="G22" s="16"/>
      <c r="K22" s="4"/>
    </row>
    <row r="23" spans="1:11" x14ac:dyDescent="0.25">
      <c r="A23" s="2" t="s">
        <v>28</v>
      </c>
      <c r="F23" s="21">
        <v>222964.44</v>
      </c>
      <c r="G23" s="21"/>
      <c r="K23" s="4"/>
    </row>
    <row r="24" spans="1:11" x14ac:dyDescent="0.25">
      <c r="A24" s="6" t="s">
        <v>7</v>
      </c>
      <c r="F24" s="17">
        <f>F21+F22+F23</f>
        <v>67460393.179999992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72097156.319999993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5385216.7300000004</v>
      </c>
      <c r="G31" s="9"/>
    </row>
    <row r="32" spans="1:11" x14ac:dyDescent="0.25">
      <c r="A32" s="6" t="s">
        <v>14</v>
      </c>
      <c r="F32" s="22">
        <f>SUM(F31)</f>
        <v>5385216.7300000004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5385216.7300000004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66711939.589999989</v>
      </c>
      <c r="G39" s="25"/>
    </row>
    <row r="40" spans="1:7" ht="15.75" thickBot="1" x14ac:dyDescent="0.3">
      <c r="A40" s="6" t="s">
        <v>21</v>
      </c>
      <c r="F40" s="26">
        <f>F34+F39</f>
        <v>72097156.319999993</v>
      </c>
      <c r="G40" s="27"/>
    </row>
    <row r="41" spans="1:7" ht="15.75" thickTop="1" x14ac:dyDescent="0.25">
      <c r="A41" s="6"/>
    </row>
    <row r="43" spans="1:7" x14ac:dyDescent="0.25">
      <c r="C43" s="28"/>
      <c r="D43" s="28"/>
      <c r="E43" s="28"/>
    </row>
    <row r="44" spans="1:7" x14ac:dyDescent="0.25">
      <c r="A44" s="10" t="s">
        <v>24</v>
      </c>
      <c r="B44" s="10"/>
      <c r="C44" s="10"/>
      <c r="D44" s="10"/>
      <c r="E44" s="10"/>
      <c r="F44" s="10"/>
      <c r="G44" s="10"/>
    </row>
    <row r="45" spans="1:7" x14ac:dyDescent="0.25">
      <c r="A45" s="10" t="s">
        <v>25</v>
      </c>
      <c r="B45" s="10"/>
      <c r="C45" s="10"/>
      <c r="D45" s="10"/>
      <c r="E45" s="10"/>
      <c r="F45" s="10"/>
      <c r="G45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4:G44"/>
    <mergeCell ref="A45:G45"/>
    <mergeCell ref="F31:G31"/>
    <mergeCell ref="F32:G32"/>
    <mergeCell ref="F34:G34"/>
    <mergeCell ref="F39:G39"/>
    <mergeCell ref="F40:G40"/>
    <mergeCell ref="C43:E43"/>
  </mergeCells>
  <pageMargins left="0.7" right="0.7" top="0.75" bottom="0.75" header="0.3" footer="0.3"/>
  <pageSetup scale="9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C67CD-1F7A-4512-9A1F-7874DD27E586}">
  <sheetPr>
    <pageSetUpPr fitToPage="1"/>
  </sheetPr>
  <dimension ref="A8:L45"/>
  <sheetViews>
    <sheetView tabSelected="1" topLeftCell="A7" workbookViewId="0">
      <selection activeCell="U19" sqref="U19:V28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30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133200.98000000001</v>
      </c>
      <c r="G16" s="12"/>
    </row>
    <row r="17" spans="1:11" x14ac:dyDescent="0.25">
      <c r="A17" s="2" t="s">
        <v>3</v>
      </c>
      <c r="F17" s="13">
        <v>4458868.53</v>
      </c>
      <c r="G17" s="13"/>
    </row>
    <row r="18" spans="1:11" x14ac:dyDescent="0.25">
      <c r="A18" s="6" t="s">
        <v>4</v>
      </c>
      <c r="F18" s="14">
        <f>SUM(F16:F17)</f>
        <v>4592069.5100000007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16">
        <v>65582867.600000001</v>
      </c>
      <c r="G21" s="16"/>
    </row>
    <row r="22" spans="1:11" x14ac:dyDescent="0.25">
      <c r="A22" s="2" t="s">
        <v>27</v>
      </c>
      <c r="F22" s="16">
        <v>2946165.91</v>
      </c>
      <c r="G22" s="16"/>
      <c r="K22" s="4"/>
    </row>
    <row r="23" spans="1:11" x14ac:dyDescent="0.25">
      <c r="A23" s="2" t="s">
        <v>28</v>
      </c>
      <c r="F23" s="21">
        <v>3515966.11</v>
      </c>
      <c r="G23" s="21"/>
      <c r="K23" s="4"/>
    </row>
    <row r="24" spans="1:11" x14ac:dyDescent="0.25">
      <c r="A24" s="6" t="s">
        <v>7</v>
      </c>
      <c r="F24" s="17">
        <f>F21+F22+F23</f>
        <v>72044999.620000005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76637069.13000001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447873.2</v>
      </c>
      <c r="G31" s="9"/>
    </row>
    <row r="32" spans="1:11" x14ac:dyDescent="0.25">
      <c r="A32" s="6" t="s">
        <v>14</v>
      </c>
      <c r="F32" s="22">
        <f>SUM(F31)</f>
        <v>447873.2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447873.2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76189195.930000007</v>
      </c>
      <c r="G39" s="25"/>
    </row>
    <row r="40" spans="1:7" ht="15.75" thickBot="1" x14ac:dyDescent="0.3">
      <c r="A40" s="6" t="s">
        <v>21</v>
      </c>
      <c r="F40" s="26">
        <f>F34+F39</f>
        <v>76637069.13000001</v>
      </c>
      <c r="G40" s="27"/>
    </row>
    <row r="41" spans="1:7" ht="15.75" thickTop="1" x14ac:dyDescent="0.25">
      <c r="A41" s="6"/>
    </row>
    <row r="43" spans="1:7" x14ac:dyDescent="0.25">
      <c r="C43" s="28"/>
      <c r="D43" s="28"/>
      <c r="E43" s="28"/>
    </row>
    <row r="44" spans="1:7" x14ac:dyDescent="0.25">
      <c r="A44" s="10" t="s">
        <v>24</v>
      </c>
      <c r="B44" s="10"/>
      <c r="C44" s="10"/>
      <c r="D44" s="10"/>
      <c r="E44" s="10"/>
      <c r="F44" s="10"/>
      <c r="G44" s="10"/>
    </row>
    <row r="45" spans="1:7" x14ac:dyDescent="0.25">
      <c r="A45" s="10" t="s">
        <v>25</v>
      </c>
      <c r="B45" s="10"/>
      <c r="C45" s="10"/>
      <c r="D45" s="10"/>
      <c r="E45" s="10"/>
      <c r="F45" s="10"/>
      <c r="G45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4:G44"/>
    <mergeCell ref="A45:G45"/>
    <mergeCell ref="F31:G31"/>
    <mergeCell ref="F32:G32"/>
    <mergeCell ref="F34:G34"/>
    <mergeCell ref="F39:G39"/>
    <mergeCell ref="F40:G40"/>
    <mergeCell ref="C43:E43"/>
  </mergeCells>
  <pageMargins left="0.7" right="0.7" top="0.75" bottom="0.75" header="0.3" footer="0.3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 2023</vt:lpstr>
      <vt:lpstr>FEBRERO 2023</vt:lpstr>
      <vt:lpstr>MARZO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Dioralis Felix</dc:creator>
  <cp:lastModifiedBy>Ixshel Elora Nova Portes</cp:lastModifiedBy>
  <cp:lastPrinted>2023-04-12T17:25:42Z</cp:lastPrinted>
  <dcterms:created xsi:type="dcterms:W3CDTF">2021-06-07T12:30:48Z</dcterms:created>
  <dcterms:modified xsi:type="dcterms:W3CDTF">2023-04-13T11:59:52Z</dcterms:modified>
</cp:coreProperties>
</file>