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xr:revisionPtr revIDLastSave="0" documentId="8_{5D70ACA3-A3DA-4A15-88D8-DC800AB8A325}" xr6:coauthVersionLast="47" xr6:coauthVersionMax="47" xr10:uidLastSave="{00000000-0000-0000-0000-000000000000}"/>
  <bookViews>
    <workbookView xWindow="-120" yWindow="-120" windowWidth="29040" windowHeight="15840" firstSheet="4" activeTab="11" xr2:uid="{00000000-000D-0000-FFFF-FFFF00000000}"/>
  </bookViews>
  <sheets>
    <sheet name="ENERO 2022" sheetId="9" r:id="rId1"/>
    <sheet name="FEBRERO 2022" sheetId="10" r:id="rId2"/>
    <sheet name="MARZO 2022" sheetId="11" r:id="rId3"/>
    <sheet name="ABRIL 2022" sheetId="12" r:id="rId4"/>
    <sheet name="MAYO 2022" sheetId="1" r:id="rId5"/>
    <sheet name="JUNIO 2022" sheetId="2" r:id="rId6"/>
    <sheet name="JULIO 2022" sheetId="3" r:id="rId7"/>
    <sheet name="AGOSTO 2022" sheetId="4" r:id="rId8"/>
    <sheet name="SEPTIEMBRE 2022" sheetId="5" r:id="rId9"/>
    <sheet name="OCTUBRE 2022" sheetId="6" r:id="rId10"/>
    <sheet name="NOVIEMBRE 2022" sheetId="7" r:id="rId11"/>
    <sheet name="DICIEMBRE 2022" sheetId="8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8" l="1"/>
  <c r="F34" i="8" s="1"/>
  <c r="F25" i="8"/>
  <c r="F20" i="8"/>
  <c r="F32" i="7"/>
  <c r="F34" i="7" s="1"/>
  <c r="F25" i="7"/>
  <c r="F20" i="7"/>
  <c r="F32" i="6"/>
  <c r="F34" i="6" s="1"/>
  <c r="F25" i="6"/>
  <c r="F20" i="6"/>
  <c r="F32" i="5"/>
  <c r="F34" i="5" s="1"/>
  <c r="F25" i="5"/>
  <c r="F20" i="5"/>
  <c r="F27" i="8" l="1"/>
  <c r="F39" i="8" s="1"/>
  <c r="F40" i="8" s="1"/>
  <c r="F27" i="7"/>
  <c r="F39" i="7" s="1"/>
  <c r="F40" i="7" s="1"/>
  <c r="F27" i="6"/>
  <c r="F39" i="6"/>
  <c r="F40" i="6" s="1"/>
  <c r="F27" i="5"/>
  <c r="F39" i="5" s="1"/>
  <c r="F40" i="5" s="1"/>
  <c r="F32" i="4"/>
  <c r="F34" i="4" s="1"/>
  <c r="F25" i="4"/>
  <c r="F20" i="4"/>
  <c r="F32" i="3"/>
  <c r="F34" i="3" s="1"/>
  <c r="F25" i="3"/>
  <c r="F20" i="3"/>
  <c r="F32" i="2"/>
  <c r="F34" i="2" s="1"/>
  <c r="F25" i="2"/>
  <c r="F20" i="2"/>
  <c r="F32" i="1"/>
  <c r="F34" i="1" s="1"/>
  <c r="F25" i="1"/>
  <c r="F20" i="1"/>
  <c r="F27" i="1" s="1"/>
  <c r="F31" i="12"/>
  <c r="F33" i="12" s="1"/>
  <c r="F24" i="12"/>
  <c r="F19" i="12"/>
  <c r="F27" i="4" l="1"/>
  <c r="F39" i="4" s="1"/>
  <c r="F40" i="4"/>
  <c r="F27" i="3"/>
  <c r="F39" i="3" s="1"/>
  <c r="F40" i="3" s="1"/>
  <c r="F27" i="2"/>
  <c r="F39" i="2"/>
  <c r="F40" i="2" s="1"/>
  <c r="F39" i="1"/>
  <c r="F40" i="1" s="1"/>
  <c r="F26" i="12"/>
  <c r="F38" i="12" s="1"/>
  <c r="F39" i="12" s="1"/>
  <c r="F31" i="11" l="1"/>
  <c r="F33" i="11" s="1"/>
  <c r="F24" i="11"/>
  <c r="F19" i="11"/>
  <c r="F31" i="10"/>
  <c r="F33" i="10" s="1"/>
  <c r="F24" i="10"/>
  <c r="F19" i="10"/>
  <c r="F31" i="9"/>
  <c r="F33" i="9" s="1"/>
  <c r="F24" i="9"/>
  <c r="F19" i="9"/>
  <c r="F26" i="11" l="1"/>
  <c r="F38" i="11" s="1"/>
  <c r="F39" i="11"/>
  <c r="F26" i="10"/>
  <c r="F38" i="10" s="1"/>
  <c r="F39" i="10" s="1"/>
  <c r="F26" i="9"/>
  <c r="F38" i="9" s="1"/>
  <c r="F39" i="9" s="1"/>
</calcChain>
</file>

<file path=xl/sharedStrings.xml><?xml version="1.0" encoding="utf-8"?>
<sst xmlns="http://schemas.openxmlformats.org/spreadsheetml/2006/main" count="348" uniqueCount="41">
  <si>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</si>
  <si>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</si>
  <si>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</si>
  <si>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</si>
  <si>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</si>
  <si>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</si>
  <si>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</si>
  <si>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BIENES INTANGIBLES              </t>
  </si>
  <si>
    <t xml:space="preserve">                                                                                                                                                                                         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</si>
  <si>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</si>
  <si>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</si>
  <si>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</si>
  <si>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</si>
  <si>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</si>
  <si>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</si>
  <si>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</si>
  <si>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</si>
  <si>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</si>
  <si>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</si>
  <si>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</si>
  <si>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</si>
  <si>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</si>
  <si>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</si>
  <si>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</si>
  <si>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</si>
  <si>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</si>
  <si>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</si>
  <si>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</si>
  <si>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AL  31 DE ENERO DEL AÑO 2022</t>
  </si>
  <si>
    <t>AL  28 DE FEBRERO DEL AÑO 2022</t>
  </si>
  <si>
    <t>AL  31 DE MARZO AL AÑO 2022</t>
  </si>
  <si>
    <t>AL  30 DE ABRIL DEL AÑO 2022</t>
  </si>
  <si>
    <t>AL  31 DE MAYO DEL AÑO 2022</t>
  </si>
  <si>
    <t>AL  30 DE JUNIO DEL AÑO 2022</t>
  </si>
  <si>
    <t>Enc. Administrativa y Financiera</t>
  </si>
  <si>
    <t>AL  31 DE JULIO DEL AÑO 2022</t>
  </si>
  <si>
    <t>AL  31 DE AGOSTO DEL AÑO 2022</t>
  </si>
  <si>
    <t>AL  30 DE SEPTIEMBRE DEL AÑO 2022</t>
  </si>
  <si>
    <t>AL  31 DE OCTUBRE DEL AÑO 2022</t>
  </si>
  <si>
    <t>AL  30 DE NOVIEMBRE DEL AÑO 2022</t>
  </si>
  <si>
    <t>AL  31 DE DICIEMBRE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</si>
</sst>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/>
    </xf>
    <xf numFmtId="43" fontId="0" fillId="0" borderId="0" xfId="1" applyFont="1"/>
    <xf numFmtId="4" fontId="0" fillId="0" borderId="0" xfId="0" applyNumberFormat="1"/>
    <xf numFmtId="43" fontId="0" fillId="0" borderId="0" xfId="0" applyNumberFormat="1"/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 wrapText="1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571499</xdr:colOff>
      <xdr:row>46</xdr:row>
      <xdr:rowOff>19050</xdr:rowOff>
    </xdr:from>
    <xdr:to>
      <xdr:col>6</xdr:col>
      <xdr:colOff>266699</xdr:colOff>
      <xdr:row>51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9" y="8820150"/>
          <a:ext cx="3724275" cy="9334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46</xdr:row>
      <xdr:rowOff>47625</xdr:rowOff>
    </xdr:from>
    <xdr:to>
      <xdr:col>5</xdr:col>
      <xdr:colOff>473710</xdr:colOff>
      <xdr:row>50</xdr:row>
      <xdr:rowOff>110490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8848725"/>
          <a:ext cx="3426460" cy="8248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26E0-C79D-44BA-AA87-A446FEC05C71}">
  <dimension ref="A8:L45"/>
  <sheetViews>
    <sheetView topLeftCell="A4" workbookViewId="0">
      <selection activeCell="A4"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5"/>
    </row>
    <row r="9" spans="1:12" x14ac:dyDescent="0.25">
      <c r="A9" s="11" t="s">
        <v>24</v>
      </c>
      <c r="B9" s="11"/>
      <c r="C9" s="11"/>
      <c r="D9" s="11"/>
      <c r="E9" s="11"/>
      <c r="F9" s="11"/>
      <c r="G9" s="11"/>
      <c r="H9" s="11"/>
    </row>
    <row r="10" spans="1:12" x14ac:dyDescent="0.25">
      <c r="A10" s="11" t="s">
        <v>28</v>
      </c>
      <c r="B10" s="11"/>
      <c r="C10" s="11"/>
      <c r="D10" s="11"/>
      <c r="E10" s="11"/>
      <c r="F10" s="11"/>
      <c r="G10" s="11"/>
      <c r="H10" s="11"/>
      <c r="L10" s="5"/>
    </row>
    <row r="11" spans="1:12" x14ac:dyDescent="0.25">
      <c r="A11" s="11" t="s">
        <v>25</v>
      </c>
      <c r="B11" s="11"/>
      <c r="C11" s="11"/>
      <c r="D11" s="11"/>
      <c r="E11" s="11"/>
      <c r="F11" s="11"/>
      <c r="G11" s="11"/>
      <c r="H11" s="11"/>
      <c r="L11" s="7"/>
    </row>
    <row r="13" spans="1:12" x14ac:dyDescent="0.25">
      <c r="A13" s="3"/>
    </row>
    <row r="14" spans="1:12" x14ac:dyDescent="0.25">
      <c r="A14" s="8" t="s">
        <v>0</v>
      </c>
    </row>
    <row r="15" spans="1:12" x14ac:dyDescent="0.25">
      <c r="A15" s="4"/>
    </row>
    <row r="16" spans="1:12" x14ac:dyDescent="0.25">
      <c r="A16" s="12" t="s">
        <v>1</v>
      </c>
      <c r="B16" s="12"/>
    </row>
    <row r="17" spans="1:11" x14ac:dyDescent="0.25">
      <c r="A17" s="4" t="s">
        <v>2</v>
      </c>
      <c r="F17" s="13">
        <v>253610.28</v>
      </c>
      <c r="G17" s="13"/>
    </row>
    <row r="18" spans="1:11" x14ac:dyDescent="0.25">
      <c r="A18" s="4" t="s">
        <v>3</v>
      </c>
      <c r="F18" s="14">
        <v>3733171.45</v>
      </c>
      <c r="G18" s="14"/>
    </row>
    <row r="19" spans="1:11" x14ac:dyDescent="0.25">
      <c r="A19" s="8" t="s">
        <v>4</v>
      </c>
      <c r="F19" s="15">
        <f>SUM(F17:F18)</f>
        <v>3986781.73</v>
      </c>
      <c r="G19" s="16"/>
    </row>
    <row r="20" spans="1:11" x14ac:dyDescent="0.25">
      <c r="A20" s="4"/>
    </row>
    <row r="21" spans="1:11" x14ac:dyDescent="0.25">
      <c r="A21" s="8" t="s">
        <v>5</v>
      </c>
    </row>
    <row r="22" spans="1:11" x14ac:dyDescent="0.25">
      <c r="A22" s="4" t="s">
        <v>6</v>
      </c>
      <c r="F22" s="17">
        <v>40853087.32</v>
      </c>
      <c r="G22" s="17"/>
    </row>
    <row r="23" spans="1:11" x14ac:dyDescent="0.25">
      <c r="A23" s="4" t="s">
        <v>7</v>
      </c>
      <c r="F23" s="18" t="s">
        <v>8</v>
      </c>
      <c r="G23" s="18"/>
      <c r="K23" s="6"/>
    </row>
    <row r="24" spans="1:11" x14ac:dyDescent="0.25">
      <c r="A24" s="8" t="s">
        <v>9</v>
      </c>
      <c r="F24" s="19">
        <f>SUM(F22:F23)</f>
        <v>40853087.32</v>
      </c>
      <c r="G24" s="20"/>
    </row>
    <row r="25" spans="1:11" x14ac:dyDescent="0.25">
      <c r="A25" s="4" t="s">
        <v>10</v>
      </c>
    </row>
    <row r="26" spans="1:11" ht="15.75" thickBot="1" x14ac:dyDescent="0.3">
      <c r="A26" s="8" t="s">
        <v>11</v>
      </c>
      <c r="F26" s="21">
        <f>F19+F24</f>
        <v>44839869.049999997</v>
      </c>
      <c r="G26" s="22"/>
    </row>
    <row r="27" spans="1:11" ht="15.75" thickTop="1" x14ac:dyDescent="0.25">
      <c r="A27" s="4" t="s">
        <v>12</v>
      </c>
    </row>
    <row r="28" spans="1:11" x14ac:dyDescent="0.25">
      <c r="A28" s="8" t="s">
        <v>13</v>
      </c>
    </row>
    <row r="29" spans="1:11" x14ac:dyDescent="0.25">
      <c r="A29" s="8" t="s">
        <v>14</v>
      </c>
    </row>
    <row r="30" spans="1:11" x14ac:dyDescent="0.25">
      <c r="A30" s="4" t="s">
        <v>15</v>
      </c>
      <c r="F30" s="10">
        <v>2614437.39</v>
      </c>
      <c r="G30" s="10"/>
    </row>
    <row r="31" spans="1:11" x14ac:dyDescent="0.25">
      <c r="A31" s="8" t="s">
        <v>16</v>
      </c>
      <c r="F31" s="23">
        <f>SUM(F30)</f>
        <v>2614437.39</v>
      </c>
      <c r="G31" s="24"/>
    </row>
    <row r="32" spans="1:11" x14ac:dyDescent="0.25">
      <c r="A32" s="8" t="s">
        <v>17</v>
      </c>
    </row>
    <row r="33" spans="1:7" x14ac:dyDescent="0.25">
      <c r="A33" s="8" t="s">
        <v>18</v>
      </c>
      <c r="F33" s="23">
        <f>SUM(F31:F32)</f>
        <v>2614437.39</v>
      </c>
      <c r="G33" s="24"/>
    </row>
    <row r="34" spans="1:7" x14ac:dyDescent="0.25">
      <c r="A34" s="4"/>
    </row>
    <row r="35" spans="1:7" x14ac:dyDescent="0.25">
      <c r="A35" s="8" t="s">
        <v>19</v>
      </c>
    </row>
    <row r="36" spans="1:7" x14ac:dyDescent="0.25">
      <c r="A36" s="4" t="s">
        <v>20</v>
      </c>
    </row>
    <row r="37" spans="1:7" x14ac:dyDescent="0.25">
      <c r="A37" s="4" t="s">
        <v>21</v>
      </c>
    </row>
    <row r="38" spans="1:7" x14ac:dyDescent="0.25">
      <c r="A38" s="1" t="s">
        <v>22</v>
      </c>
      <c r="B38" s="1"/>
      <c r="C38" s="1"/>
      <c r="F38" s="25">
        <f>F26-F33</f>
        <v>42225431.659999996</v>
      </c>
      <c r="G38" s="26"/>
    </row>
    <row r="39" spans="1:7" ht="15.75" thickBot="1" x14ac:dyDescent="0.3">
      <c r="A39" s="8" t="s">
        <v>23</v>
      </c>
      <c r="F39" s="27">
        <f>F33+F38</f>
        <v>44839869.049999997</v>
      </c>
      <c r="G39" s="28"/>
    </row>
    <row r="40" spans="1:7" ht="15.75" thickTop="1" x14ac:dyDescent="0.25">
      <c r="A40" s="8"/>
    </row>
    <row r="43" spans="1:7" x14ac:dyDescent="0.25">
      <c r="C43" s="29"/>
      <c r="D43" s="29"/>
      <c r="E43" s="29"/>
    </row>
    <row r="44" spans="1:7" x14ac:dyDescent="0.25">
      <c r="A44" s="11" t="s">
        <v>26</v>
      </c>
      <c r="B44" s="11"/>
      <c r="C44" s="11"/>
      <c r="D44" s="11"/>
      <c r="E44" s="11"/>
      <c r="F44" s="11"/>
      <c r="G44" s="11"/>
    </row>
    <row r="45" spans="1:7" x14ac:dyDescent="0.25">
      <c r="A45" s="11" t="s">
        <v>27</v>
      </c>
      <c r="B45" s="11"/>
      <c r="C45" s="11"/>
      <c r="D45" s="11"/>
      <c r="E45" s="11"/>
      <c r="F45" s="11"/>
      <c r="G45" s="11"/>
    </row>
  </sheetData>
  <mergeCells count="19">
    <mergeCell ref="A45:G45"/>
    <mergeCell ref="F31:G31"/>
    <mergeCell ref="F33:G33"/>
    <mergeCell ref="F38:G38"/>
    <mergeCell ref="F39:G39"/>
    <mergeCell ref="C43:E43"/>
    <mergeCell ref="A44:G44"/>
    <mergeCell ref="F30:G30"/>
    <mergeCell ref="A9:H9"/>
    <mergeCell ref="A10:H10"/>
    <mergeCell ref="A11:H11"/>
    <mergeCell ref="A16:B16"/>
    <mergeCell ref="F17:G17"/>
    <mergeCell ref="F18:G18"/>
    <mergeCell ref="F19:G19"/>
    <mergeCell ref="F22:G22"/>
    <mergeCell ref="F23:G23"/>
    <mergeCell ref="F24:G24"/>
    <mergeCell ref="F26:G2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H46"/>
  <sheetViews>
    <sheetView workbookViewId="0">
      <selection sqref="A1:XFD1048576"/>
    </sheetView>
  </sheetViews>
  <sheetFormatPr baseColWidth="10" defaultRowHeight="15" x14ac:dyDescent="0.25"/>
  <sheetData>
    <row r="10" spans="1:8" ht="15.75" x14ac:dyDescent="0.25">
      <c r="A10" s="30" t="s">
        <v>24</v>
      </c>
      <c r="B10" s="30"/>
      <c r="C10" s="30"/>
      <c r="D10" s="30"/>
      <c r="E10" s="30"/>
      <c r="F10" s="30"/>
      <c r="G10" s="30"/>
      <c r="H10" s="9"/>
    </row>
    <row r="11" spans="1:8" ht="15.75" x14ac:dyDescent="0.25">
      <c r="A11" s="30" t="s">
        <v>38</v>
      </c>
      <c r="B11" s="30"/>
      <c r="C11" s="30"/>
      <c r="D11" s="30"/>
      <c r="E11" s="30"/>
      <c r="F11" s="30"/>
      <c r="G11" s="30"/>
      <c r="H11" s="9"/>
    </row>
    <row r="12" spans="1:8" ht="15.75" x14ac:dyDescent="0.25">
      <c r="A12" s="30" t="s">
        <v>25</v>
      </c>
      <c r="B12" s="30"/>
      <c r="C12" s="30"/>
      <c r="D12" s="30"/>
      <c r="E12" s="30"/>
      <c r="F12" s="30"/>
      <c r="G12" s="30"/>
      <c r="H12" s="9"/>
    </row>
    <row r="14" spans="1:8" x14ac:dyDescent="0.25">
      <c r="A14" s="3"/>
    </row>
    <row r="15" spans="1:8" x14ac:dyDescent="0.25">
      <c r="A15" s="8" t="s">
        <v>0</v>
      </c>
    </row>
    <row r="16" spans="1:8" x14ac:dyDescent="0.25">
      <c r="A16" s="4"/>
    </row>
    <row r="17" spans="1:7" x14ac:dyDescent="0.25">
      <c r="A17" s="12" t="s">
        <v>1</v>
      </c>
      <c r="B17" s="12"/>
    </row>
    <row r="18" spans="1:7" x14ac:dyDescent="0.25">
      <c r="A18" s="4" t="s">
        <v>2</v>
      </c>
      <c r="F18" s="13">
        <v>292532.17</v>
      </c>
      <c r="G18" s="13"/>
    </row>
    <row r="19" spans="1:7" x14ac:dyDescent="0.25">
      <c r="A19" s="4" t="s">
        <v>3</v>
      </c>
      <c r="F19" s="14">
        <v>3197309.98</v>
      </c>
      <c r="G19" s="14"/>
    </row>
    <row r="20" spans="1:7" x14ac:dyDescent="0.25">
      <c r="A20" s="8" t="s">
        <v>4</v>
      </c>
      <c r="F20" s="15">
        <f>SUM(F18:F19)</f>
        <v>3489842.15</v>
      </c>
      <c r="G20" s="16"/>
    </row>
    <row r="21" spans="1:7" x14ac:dyDescent="0.25">
      <c r="A21" s="4"/>
    </row>
    <row r="22" spans="1:7" x14ac:dyDescent="0.25">
      <c r="A22" s="8" t="s">
        <v>5</v>
      </c>
    </row>
    <row r="23" spans="1:7" x14ac:dyDescent="0.25">
      <c r="A23" s="4" t="s">
        <v>6</v>
      </c>
      <c r="F23" s="17">
        <v>36411013.659999996</v>
      </c>
      <c r="G23" s="17"/>
    </row>
    <row r="24" spans="1:7" x14ac:dyDescent="0.25">
      <c r="A24" s="4" t="s">
        <v>7</v>
      </c>
      <c r="F24" s="18" t="s">
        <v>8</v>
      </c>
      <c r="G24" s="18"/>
    </row>
    <row r="25" spans="1:7" x14ac:dyDescent="0.25">
      <c r="A25" s="8" t="s">
        <v>9</v>
      </c>
      <c r="F25" s="19">
        <f>SUM(F23:F24)</f>
        <v>36411013.659999996</v>
      </c>
      <c r="G25" s="20"/>
    </row>
    <row r="26" spans="1:7" x14ac:dyDescent="0.25">
      <c r="A26" s="4" t="s">
        <v>10</v>
      </c>
    </row>
    <row r="27" spans="1:7" ht="15.75" thickBot="1" x14ac:dyDescent="0.3">
      <c r="A27" s="8" t="s">
        <v>11</v>
      </c>
      <c r="F27" s="21">
        <f>F20+F25</f>
        <v>39900855.809999995</v>
      </c>
      <c r="G27" s="22"/>
    </row>
    <row r="28" spans="1:7" ht="15.75" thickTop="1" x14ac:dyDescent="0.25">
      <c r="A28" s="4" t="s">
        <v>12</v>
      </c>
    </row>
    <row r="29" spans="1:7" x14ac:dyDescent="0.25">
      <c r="A29" s="8" t="s">
        <v>13</v>
      </c>
    </row>
    <row r="30" spans="1:7" x14ac:dyDescent="0.25">
      <c r="A30" s="8" t="s">
        <v>14</v>
      </c>
    </row>
    <row r="31" spans="1:7" x14ac:dyDescent="0.25">
      <c r="A31" s="4" t="s">
        <v>15</v>
      </c>
      <c r="F31" s="10">
        <v>1853995.61</v>
      </c>
      <c r="G31" s="10"/>
    </row>
    <row r="32" spans="1:7" x14ac:dyDescent="0.25">
      <c r="A32" s="8" t="s">
        <v>16</v>
      </c>
      <c r="F32" s="23">
        <f>SUM(F31)</f>
        <v>1853995.61</v>
      </c>
      <c r="G32" s="24"/>
    </row>
    <row r="33" spans="1:8" x14ac:dyDescent="0.25">
      <c r="A33" s="8" t="s">
        <v>17</v>
      </c>
    </row>
    <row r="34" spans="1:8" x14ac:dyDescent="0.25">
      <c r="A34" s="8" t="s">
        <v>18</v>
      </c>
      <c r="F34" s="23">
        <f>SUM(F32:F33)</f>
        <v>1853995.61</v>
      </c>
      <c r="G34" s="24"/>
    </row>
    <row r="35" spans="1:8" x14ac:dyDescent="0.25">
      <c r="A35" s="4"/>
    </row>
    <row r="36" spans="1:8" x14ac:dyDescent="0.25">
      <c r="A36" s="8" t="s">
        <v>19</v>
      </c>
    </row>
    <row r="37" spans="1:8" x14ac:dyDescent="0.25">
      <c r="A37" s="4" t="s">
        <v>20</v>
      </c>
    </row>
    <row r="38" spans="1:8" x14ac:dyDescent="0.25">
      <c r="A38" s="4" t="s">
        <v>21</v>
      </c>
    </row>
    <row r="39" spans="1:8" x14ac:dyDescent="0.25">
      <c r="A39" s="1" t="s">
        <v>22</v>
      </c>
      <c r="B39" s="1"/>
      <c r="C39" s="1"/>
      <c r="F39" s="25">
        <f>F27-F34</f>
        <v>38046860.199999996</v>
      </c>
      <c r="G39" s="26"/>
    </row>
    <row r="40" spans="1:8" ht="15.75" thickBot="1" x14ac:dyDescent="0.3">
      <c r="A40" s="8" t="s">
        <v>23</v>
      </c>
      <c r="F40" s="27">
        <f>F34+F39</f>
        <v>39900855.809999995</v>
      </c>
      <c r="G40" s="28"/>
    </row>
    <row r="41" spans="1:8" ht="15.75" thickTop="1" x14ac:dyDescent="0.25">
      <c r="A41" s="8"/>
    </row>
    <row r="44" spans="1:8" x14ac:dyDescent="0.25">
      <c r="C44" s="29"/>
      <c r="D44" s="29"/>
      <c r="E44" s="29"/>
      <c r="F44" s="29"/>
    </row>
    <row r="45" spans="1:8" x14ac:dyDescent="0.25">
      <c r="A45" s="11" t="s">
        <v>26</v>
      </c>
      <c r="B45" s="11"/>
      <c r="C45" s="11"/>
      <c r="D45" s="11"/>
      <c r="E45" s="11"/>
      <c r="F45" s="11"/>
      <c r="G45" s="11"/>
      <c r="H45" s="11"/>
    </row>
    <row r="46" spans="1:8" x14ac:dyDescent="0.25">
      <c r="A46" s="11" t="s">
        <v>34</v>
      </c>
      <c r="B46" s="11"/>
      <c r="C46" s="11"/>
      <c r="D46" s="11"/>
      <c r="E46" s="11"/>
      <c r="F46" s="11"/>
      <c r="G46" s="11"/>
      <c r="H46" s="11"/>
    </row>
  </sheetData>
  <mergeCells count="19">
    <mergeCell ref="A46:H46"/>
    <mergeCell ref="F32:G32"/>
    <mergeCell ref="F34:G34"/>
    <mergeCell ref="F39:G39"/>
    <mergeCell ref="F40:G40"/>
    <mergeCell ref="C44:F44"/>
    <mergeCell ref="A45:H45"/>
    <mergeCell ref="F31:G31"/>
    <mergeCell ref="A10:G10"/>
    <mergeCell ref="A11:G11"/>
    <mergeCell ref="A12:G12"/>
    <mergeCell ref="A17:B17"/>
    <mergeCell ref="F18:G18"/>
    <mergeCell ref="F19:G19"/>
    <mergeCell ref="F20:G20"/>
    <mergeCell ref="F23:G23"/>
    <mergeCell ref="F24:G24"/>
    <mergeCell ref="F25:G25"/>
    <mergeCell ref="F27:G2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0:H46"/>
  <sheetViews>
    <sheetView topLeftCell="A6" workbookViewId="0">
      <selection activeCell="A6" sqref="A1:XFD1048576"/>
    </sheetView>
  </sheetViews>
  <sheetFormatPr baseColWidth="10" defaultRowHeight="15" x14ac:dyDescent="0.25"/>
  <sheetData>
    <row r="10" spans="1:8" ht="15.75" x14ac:dyDescent="0.25">
      <c r="A10" s="30" t="s">
        <v>24</v>
      </c>
      <c r="B10" s="30"/>
      <c r="C10" s="30"/>
      <c r="D10" s="30"/>
      <c r="E10" s="30"/>
      <c r="F10" s="30"/>
      <c r="G10" s="30"/>
      <c r="H10" s="9"/>
    </row>
    <row r="11" spans="1:8" ht="15.75" x14ac:dyDescent="0.25">
      <c r="A11" s="30" t="s">
        <v>39</v>
      </c>
      <c r="B11" s="30"/>
      <c r="C11" s="30"/>
      <c r="D11" s="30"/>
      <c r="E11" s="30"/>
      <c r="F11" s="30"/>
      <c r="G11" s="30"/>
      <c r="H11" s="9"/>
    </row>
    <row r="12" spans="1:8" ht="15.75" x14ac:dyDescent="0.25">
      <c r="A12" s="30" t="s">
        <v>25</v>
      </c>
      <c r="B12" s="30"/>
      <c r="C12" s="30"/>
      <c r="D12" s="30"/>
      <c r="E12" s="30"/>
      <c r="F12" s="30"/>
      <c r="G12" s="30"/>
      <c r="H12" s="9"/>
    </row>
    <row r="14" spans="1:8" x14ac:dyDescent="0.25">
      <c r="A14" s="3"/>
    </row>
    <row r="15" spans="1:8" x14ac:dyDescent="0.25">
      <c r="A15" s="8" t="s">
        <v>0</v>
      </c>
    </row>
    <row r="16" spans="1:8" x14ac:dyDescent="0.25">
      <c r="A16" s="4"/>
    </row>
    <row r="17" spans="1:7" x14ac:dyDescent="0.25">
      <c r="A17" s="12" t="s">
        <v>1</v>
      </c>
      <c r="B17" s="12"/>
    </row>
    <row r="18" spans="1:7" x14ac:dyDescent="0.25">
      <c r="A18" s="4" t="s">
        <v>2</v>
      </c>
      <c r="F18" s="13">
        <v>250580.93</v>
      </c>
      <c r="G18" s="13"/>
    </row>
    <row r="19" spans="1:7" x14ac:dyDescent="0.25">
      <c r="A19" s="4" t="s">
        <v>3</v>
      </c>
      <c r="F19" s="14">
        <v>2272601.5699999998</v>
      </c>
      <c r="G19" s="14"/>
    </row>
    <row r="20" spans="1:7" x14ac:dyDescent="0.25">
      <c r="A20" s="8" t="s">
        <v>4</v>
      </c>
      <c r="F20" s="15">
        <f>SUM(F18:F19)</f>
        <v>2523182.5</v>
      </c>
      <c r="G20" s="16"/>
    </row>
    <row r="21" spans="1:7" x14ac:dyDescent="0.25">
      <c r="A21" s="4"/>
    </row>
    <row r="22" spans="1:7" x14ac:dyDescent="0.25">
      <c r="A22" s="8" t="s">
        <v>5</v>
      </c>
    </row>
    <row r="23" spans="1:7" x14ac:dyDescent="0.25">
      <c r="A23" s="4" t="s">
        <v>6</v>
      </c>
      <c r="F23" s="17">
        <v>39682519.43</v>
      </c>
      <c r="G23" s="17"/>
    </row>
    <row r="24" spans="1:7" x14ac:dyDescent="0.25">
      <c r="A24" s="4" t="s">
        <v>7</v>
      </c>
      <c r="F24" s="18" t="s">
        <v>8</v>
      </c>
      <c r="G24" s="18"/>
    </row>
    <row r="25" spans="1:7" x14ac:dyDescent="0.25">
      <c r="A25" s="8" t="s">
        <v>9</v>
      </c>
      <c r="F25" s="19">
        <f>SUM(F23:F24)</f>
        <v>39682519.43</v>
      </c>
      <c r="G25" s="20"/>
    </row>
    <row r="26" spans="1:7" x14ac:dyDescent="0.25">
      <c r="A26" s="4" t="s">
        <v>10</v>
      </c>
    </row>
    <row r="27" spans="1:7" ht="15.75" thickBot="1" x14ac:dyDescent="0.3">
      <c r="A27" s="8" t="s">
        <v>11</v>
      </c>
      <c r="F27" s="21">
        <f>F20+F25</f>
        <v>42205701.93</v>
      </c>
      <c r="G27" s="22"/>
    </row>
    <row r="28" spans="1:7" ht="15.75" thickTop="1" x14ac:dyDescent="0.25">
      <c r="A28" s="4" t="s">
        <v>12</v>
      </c>
    </row>
    <row r="29" spans="1:7" x14ac:dyDescent="0.25">
      <c r="A29" s="8" t="s">
        <v>13</v>
      </c>
    </row>
    <row r="30" spans="1:7" x14ac:dyDescent="0.25">
      <c r="A30" s="8" t="s">
        <v>14</v>
      </c>
    </row>
    <row r="31" spans="1:7" x14ac:dyDescent="0.25">
      <c r="A31" s="4" t="s">
        <v>15</v>
      </c>
      <c r="F31" s="10">
        <v>1954086.45</v>
      </c>
      <c r="G31" s="10"/>
    </row>
    <row r="32" spans="1:7" x14ac:dyDescent="0.25">
      <c r="A32" s="8" t="s">
        <v>16</v>
      </c>
      <c r="F32" s="23">
        <f>SUM(F31)</f>
        <v>1954086.45</v>
      </c>
      <c r="G32" s="24"/>
    </row>
    <row r="33" spans="1:8" x14ac:dyDescent="0.25">
      <c r="A33" s="8" t="s">
        <v>17</v>
      </c>
    </row>
    <row r="34" spans="1:8" x14ac:dyDescent="0.25">
      <c r="A34" s="8" t="s">
        <v>18</v>
      </c>
      <c r="F34" s="23">
        <f>SUM(F32:F33)</f>
        <v>1954086.45</v>
      </c>
      <c r="G34" s="24"/>
    </row>
    <row r="35" spans="1:8" x14ac:dyDescent="0.25">
      <c r="A35" s="4"/>
    </row>
    <row r="36" spans="1:8" x14ac:dyDescent="0.25">
      <c r="A36" s="8" t="s">
        <v>19</v>
      </c>
    </row>
    <row r="37" spans="1:8" x14ac:dyDescent="0.25">
      <c r="A37" s="4" t="s">
        <v>20</v>
      </c>
    </row>
    <row r="38" spans="1:8" x14ac:dyDescent="0.25">
      <c r="A38" s="4" t="s">
        <v>21</v>
      </c>
    </row>
    <row r="39" spans="1:8" x14ac:dyDescent="0.25">
      <c r="A39" s="1" t="s">
        <v>22</v>
      </c>
      <c r="B39" s="1"/>
      <c r="C39" s="1"/>
      <c r="F39" s="25">
        <f>F27-F34</f>
        <v>40251615.479999997</v>
      </c>
      <c r="G39" s="26"/>
    </row>
    <row r="40" spans="1:8" ht="15.75" thickBot="1" x14ac:dyDescent="0.3">
      <c r="A40" s="8" t="s">
        <v>23</v>
      </c>
      <c r="F40" s="27">
        <f>F34+F39</f>
        <v>42205701.93</v>
      </c>
      <c r="G40" s="28"/>
    </row>
    <row r="41" spans="1:8" ht="15.75" thickTop="1" x14ac:dyDescent="0.25">
      <c r="A41" s="8"/>
    </row>
    <row r="44" spans="1:8" x14ac:dyDescent="0.25">
      <c r="C44" s="29"/>
      <c r="D44" s="29"/>
      <c r="E44" s="29"/>
      <c r="F44" s="29"/>
    </row>
    <row r="45" spans="1:8" x14ac:dyDescent="0.25">
      <c r="A45" s="11" t="s">
        <v>26</v>
      </c>
      <c r="B45" s="11"/>
      <c r="C45" s="11"/>
      <c r="D45" s="11"/>
      <c r="E45" s="11"/>
      <c r="F45" s="11"/>
      <c r="G45" s="11"/>
      <c r="H45" s="11"/>
    </row>
    <row r="46" spans="1:8" x14ac:dyDescent="0.25">
      <c r="A46" s="11" t="s">
        <v>34</v>
      </c>
      <c r="B46" s="11"/>
      <c r="C46" s="11"/>
      <c r="D46" s="11"/>
      <c r="E46" s="11"/>
      <c r="F46" s="11"/>
      <c r="G46" s="11"/>
      <c r="H46" s="11"/>
    </row>
  </sheetData>
  <mergeCells count="19">
    <mergeCell ref="F31:G31"/>
    <mergeCell ref="A10:G10"/>
    <mergeCell ref="A11:G11"/>
    <mergeCell ref="A12:G12"/>
    <mergeCell ref="A17:B17"/>
    <mergeCell ref="F18:G18"/>
    <mergeCell ref="F19:G19"/>
    <mergeCell ref="F20:G20"/>
    <mergeCell ref="F23:G23"/>
    <mergeCell ref="F24:G24"/>
    <mergeCell ref="F25:G25"/>
    <mergeCell ref="F27:G27"/>
    <mergeCell ref="A46:H46"/>
    <mergeCell ref="F32:G32"/>
    <mergeCell ref="F34:G34"/>
    <mergeCell ref="F39:G39"/>
    <mergeCell ref="F40:G40"/>
    <mergeCell ref="C44:F44"/>
    <mergeCell ref="A45:H45"/>
  </mergeCells>
  <pageMargins left="1.2" right="0.7" top="0.75" bottom="0.75" header="0.3" footer="0.3"/>
  <pageSetup scale="9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F8EC-11E3-40B7-B9B9-D9346D81D8FD}">
  <sheetPr>
    <pageSetUpPr fitToPage="1"/>
  </sheetPr>
  <dimension ref="A10:H46"/>
  <sheetViews>
    <sheetView tabSelected="1" topLeftCell="A7" workbookViewId="0">
      <selection activeCell="A2" sqref="A2:H46"/>
    </sheetView>
  </sheetViews>
  <sheetFormatPr baseColWidth="10" defaultRowHeight="15" x14ac:dyDescent="0.25"/>
  <sheetData>
    <row r="10" spans="1:8" ht="15.75" x14ac:dyDescent="0.25">
      <c r="A10" s="30" t="s">
        <v>24</v>
      </c>
      <c r="B10" s="30"/>
      <c r="C10" s="30"/>
      <c r="D10" s="30"/>
      <c r="E10" s="30"/>
      <c r="F10" s="30"/>
      <c r="G10" s="30"/>
      <c r="H10" s="9"/>
    </row>
    <row r="11" spans="1:8" ht="15.75" x14ac:dyDescent="0.25">
      <c r="A11" s="30" t="s">
        <v>40</v>
      </c>
      <c r="B11" s="30"/>
      <c r="C11" s="30"/>
      <c r="D11" s="30"/>
      <c r="E11" s="30"/>
      <c r="F11" s="30"/>
      <c r="G11" s="30"/>
      <c r="H11" s="9"/>
    </row>
    <row r="12" spans="1:8" ht="15.75" x14ac:dyDescent="0.25">
      <c r="A12" s="30" t="s">
        <v>25</v>
      </c>
      <c r="B12" s="30"/>
      <c r="C12" s="30"/>
      <c r="D12" s="30"/>
      <c r="E12" s="30"/>
      <c r="F12" s="30"/>
      <c r="G12" s="30"/>
      <c r="H12" s="9"/>
    </row>
    <row r="14" spans="1:8" x14ac:dyDescent="0.25">
      <c r="A14" s="3"/>
    </row>
    <row r="15" spans="1:8" x14ac:dyDescent="0.25">
      <c r="A15" s="8" t="s">
        <v>0</v>
      </c>
    </row>
    <row r="16" spans="1:8" x14ac:dyDescent="0.25">
      <c r="A16" s="4"/>
    </row>
    <row r="17" spans="1:7" x14ac:dyDescent="0.25">
      <c r="A17" s="12" t="s">
        <v>1</v>
      </c>
      <c r="B17" s="12"/>
    </row>
    <row r="18" spans="1:7" x14ac:dyDescent="0.25">
      <c r="A18" s="4" t="s">
        <v>2</v>
      </c>
      <c r="F18" s="13">
        <v>212284.33</v>
      </c>
      <c r="G18" s="13"/>
    </row>
    <row r="19" spans="1:7" x14ac:dyDescent="0.25">
      <c r="A19" s="4" t="s">
        <v>3</v>
      </c>
      <c r="F19" s="14">
        <v>4946813.97</v>
      </c>
      <c r="G19" s="14"/>
    </row>
    <row r="20" spans="1:7" x14ac:dyDescent="0.25">
      <c r="A20" s="8" t="s">
        <v>4</v>
      </c>
      <c r="F20" s="15">
        <f>SUM(F18:F19)</f>
        <v>5159098.3</v>
      </c>
      <c r="G20" s="16"/>
    </row>
    <row r="21" spans="1:7" x14ac:dyDescent="0.25">
      <c r="A21" s="4"/>
    </row>
    <row r="22" spans="1:7" x14ac:dyDescent="0.25">
      <c r="A22" s="8" t="s">
        <v>5</v>
      </c>
    </row>
    <row r="23" spans="1:7" x14ac:dyDescent="0.25">
      <c r="A23" s="4" t="s">
        <v>6</v>
      </c>
      <c r="F23" s="17">
        <v>70535385.799999997</v>
      </c>
      <c r="G23" s="17"/>
    </row>
    <row r="24" spans="1:7" x14ac:dyDescent="0.25">
      <c r="A24" s="4" t="s">
        <v>7</v>
      </c>
      <c r="F24" s="18" t="s">
        <v>8</v>
      </c>
      <c r="G24" s="18"/>
    </row>
    <row r="25" spans="1:7" x14ac:dyDescent="0.25">
      <c r="A25" s="8" t="s">
        <v>9</v>
      </c>
      <c r="F25" s="19">
        <f>SUM(F23:F24)</f>
        <v>70535385.799999997</v>
      </c>
      <c r="G25" s="20"/>
    </row>
    <row r="26" spans="1:7" x14ac:dyDescent="0.25">
      <c r="A26" s="4" t="s">
        <v>10</v>
      </c>
    </row>
    <row r="27" spans="1:7" ht="15.75" thickBot="1" x14ac:dyDescent="0.3">
      <c r="A27" s="8" t="s">
        <v>11</v>
      </c>
      <c r="F27" s="21">
        <f>F20+F25</f>
        <v>75694484.099999994</v>
      </c>
      <c r="G27" s="22"/>
    </row>
    <row r="28" spans="1:7" ht="15.75" thickTop="1" x14ac:dyDescent="0.25">
      <c r="A28" s="4" t="s">
        <v>12</v>
      </c>
    </row>
    <row r="29" spans="1:7" x14ac:dyDescent="0.25">
      <c r="A29" s="8" t="s">
        <v>13</v>
      </c>
    </row>
    <row r="30" spans="1:7" x14ac:dyDescent="0.25">
      <c r="A30" s="8" t="s">
        <v>14</v>
      </c>
    </row>
    <row r="31" spans="1:7" x14ac:dyDescent="0.25">
      <c r="A31" s="4" t="s">
        <v>15</v>
      </c>
      <c r="F31" s="10">
        <v>312000</v>
      </c>
      <c r="G31" s="10"/>
    </row>
    <row r="32" spans="1:7" x14ac:dyDescent="0.25">
      <c r="A32" s="8" t="s">
        <v>16</v>
      </c>
      <c r="F32" s="23">
        <f>SUM(F31)</f>
        <v>312000</v>
      </c>
      <c r="G32" s="24"/>
    </row>
    <row r="33" spans="1:8" x14ac:dyDescent="0.25">
      <c r="A33" s="8" t="s">
        <v>17</v>
      </c>
    </row>
    <row r="34" spans="1:8" x14ac:dyDescent="0.25">
      <c r="A34" s="8" t="s">
        <v>18</v>
      </c>
      <c r="F34" s="23">
        <f>SUM(F32:F33)</f>
        <v>312000</v>
      </c>
      <c r="G34" s="24"/>
    </row>
    <row r="35" spans="1:8" x14ac:dyDescent="0.25">
      <c r="A35" s="4"/>
    </row>
    <row r="36" spans="1:8" x14ac:dyDescent="0.25">
      <c r="A36" s="8" t="s">
        <v>19</v>
      </c>
    </row>
    <row r="37" spans="1:8" x14ac:dyDescent="0.25">
      <c r="A37" s="4" t="s">
        <v>20</v>
      </c>
    </row>
    <row r="38" spans="1:8" x14ac:dyDescent="0.25">
      <c r="A38" s="4" t="s">
        <v>21</v>
      </c>
    </row>
    <row r="39" spans="1:8" x14ac:dyDescent="0.25">
      <c r="A39" s="1" t="s">
        <v>22</v>
      </c>
      <c r="B39" s="1"/>
      <c r="C39" s="1"/>
      <c r="F39" s="25">
        <f>F27-F34</f>
        <v>75382484.099999994</v>
      </c>
      <c r="G39" s="26"/>
    </row>
    <row r="40" spans="1:8" ht="15.75" thickBot="1" x14ac:dyDescent="0.3">
      <c r="A40" s="8" t="s">
        <v>23</v>
      </c>
      <c r="F40" s="27">
        <f>F34+F39</f>
        <v>75694484.099999994</v>
      </c>
      <c r="G40" s="28"/>
    </row>
    <row r="41" spans="1:8" ht="15.75" thickTop="1" x14ac:dyDescent="0.25">
      <c r="A41" s="8"/>
    </row>
    <row r="44" spans="1:8" x14ac:dyDescent="0.25">
      <c r="C44" s="29"/>
      <c r="D44" s="29"/>
      <c r="E44" s="29"/>
      <c r="F44" s="29"/>
    </row>
    <row r="45" spans="1:8" x14ac:dyDescent="0.25">
      <c r="A45" s="11" t="s">
        <v>26</v>
      </c>
      <c r="B45" s="11"/>
      <c r="C45" s="11"/>
      <c r="D45" s="11"/>
      <c r="E45" s="11"/>
      <c r="F45" s="11"/>
      <c r="G45" s="11"/>
      <c r="H45" s="11"/>
    </row>
    <row r="46" spans="1:8" x14ac:dyDescent="0.25">
      <c r="A46" s="11" t="s">
        <v>34</v>
      </c>
      <c r="B46" s="11"/>
      <c r="C46" s="11"/>
      <c r="D46" s="11"/>
      <c r="E46" s="11"/>
      <c r="F46" s="11"/>
      <c r="G46" s="11"/>
      <c r="H46" s="11"/>
    </row>
  </sheetData>
  <mergeCells count="19">
    <mergeCell ref="F31:G31"/>
    <mergeCell ref="A10:G10"/>
    <mergeCell ref="A11:G11"/>
    <mergeCell ref="A12:G12"/>
    <mergeCell ref="A17:B17"/>
    <mergeCell ref="F18:G18"/>
    <mergeCell ref="F19:G19"/>
    <mergeCell ref="F20:G20"/>
    <mergeCell ref="F23:G23"/>
    <mergeCell ref="F24:G24"/>
    <mergeCell ref="F25:G25"/>
    <mergeCell ref="F27:G27"/>
    <mergeCell ref="A46:H46"/>
    <mergeCell ref="F32:G32"/>
    <mergeCell ref="F34:G34"/>
    <mergeCell ref="F39:G39"/>
    <mergeCell ref="F40:G40"/>
    <mergeCell ref="C44:F44"/>
    <mergeCell ref="A45:H45"/>
  </mergeCells>
  <pageMargins left="0.7" right="0.7" top="0.75" bottom="0.75" header="0.3" footer="0.3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dimension ref="A8:L45"/>
  <sheetViews>
    <sheetView workbookViewId="0">
      <selection activeCell="E38" sqref="E38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5"/>
    </row>
    <row r="9" spans="1:12" x14ac:dyDescent="0.25">
      <c r="A9" s="11" t="s">
        <v>24</v>
      </c>
      <c r="B9" s="11"/>
      <c r="C9" s="11"/>
      <c r="D9" s="11"/>
      <c r="E9" s="11"/>
      <c r="F9" s="11"/>
      <c r="G9" s="11"/>
      <c r="H9" s="11"/>
    </row>
    <row r="10" spans="1:12" x14ac:dyDescent="0.25">
      <c r="A10" s="11" t="s">
        <v>29</v>
      </c>
      <c r="B10" s="11"/>
      <c r="C10" s="11"/>
      <c r="D10" s="11"/>
      <c r="E10" s="11"/>
      <c r="F10" s="11"/>
      <c r="G10" s="11"/>
      <c r="H10" s="11"/>
      <c r="L10" s="5"/>
    </row>
    <row r="11" spans="1:12" x14ac:dyDescent="0.25">
      <c r="A11" s="11" t="s">
        <v>25</v>
      </c>
      <c r="B11" s="11"/>
      <c r="C11" s="11"/>
      <c r="D11" s="11"/>
      <c r="E11" s="11"/>
      <c r="F11" s="11"/>
      <c r="G11" s="11"/>
      <c r="H11" s="11"/>
      <c r="L11" s="7"/>
    </row>
    <row r="13" spans="1:12" x14ac:dyDescent="0.25">
      <c r="A13" s="3"/>
    </row>
    <row r="14" spans="1:12" x14ac:dyDescent="0.25">
      <c r="A14" s="8" t="s">
        <v>0</v>
      </c>
    </row>
    <row r="15" spans="1:12" x14ac:dyDescent="0.25">
      <c r="A15" s="4"/>
    </row>
    <row r="16" spans="1:12" x14ac:dyDescent="0.25">
      <c r="A16" s="12" t="s">
        <v>1</v>
      </c>
      <c r="B16" s="12"/>
    </row>
    <row r="17" spans="1:11" x14ac:dyDescent="0.25">
      <c r="A17" s="4" t="s">
        <v>2</v>
      </c>
      <c r="F17" s="13">
        <v>223542.26</v>
      </c>
      <c r="G17" s="13"/>
    </row>
    <row r="18" spans="1:11" x14ac:dyDescent="0.25">
      <c r="A18" s="4" t="s">
        <v>3</v>
      </c>
      <c r="F18" s="14">
        <v>3483926.57</v>
      </c>
      <c r="G18" s="14"/>
    </row>
    <row r="19" spans="1:11" x14ac:dyDescent="0.25">
      <c r="A19" s="8" t="s">
        <v>4</v>
      </c>
      <c r="F19" s="15">
        <f>SUM(F17:F18)</f>
        <v>3707468.83</v>
      </c>
      <c r="G19" s="16"/>
    </row>
    <row r="20" spans="1:11" x14ac:dyDescent="0.25">
      <c r="A20" s="4"/>
    </row>
    <row r="21" spans="1:11" x14ac:dyDescent="0.25">
      <c r="A21" s="8" t="s">
        <v>5</v>
      </c>
    </row>
    <row r="22" spans="1:11" x14ac:dyDescent="0.25">
      <c r="A22" s="4" t="s">
        <v>6</v>
      </c>
      <c r="F22" s="17">
        <v>39803837.369999997</v>
      </c>
      <c r="G22" s="17"/>
    </row>
    <row r="23" spans="1:11" x14ac:dyDescent="0.25">
      <c r="A23" s="4" t="s">
        <v>7</v>
      </c>
      <c r="F23" s="18" t="s">
        <v>8</v>
      </c>
      <c r="G23" s="18"/>
      <c r="K23" s="6"/>
    </row>
    <row r="24" spans="1:11" x14ac:dyDescent="0.25">
      <c r="A24" s="8" t="s">
        <v>9</v>
      </c>
      <c r="F24" s="19">
        <f>SUM(F22:F23)</f>
        <v>39803837.369999997</v>
      </c>
      <c r="G24" s="20"/>
    </row>
    <row r="25" spans="1:11" x14ac:dyDescent="0.25">
      <c r="A25" s="4" t="s">
        <v>10</v>
      </c>
    </row>
    <row r="26" spans="1:11" ht="15.75" thickBot="1" x14ac:dyDescent="0.3">
      <c r="A26" s="8" t="s">
        <v>11</v>
      </c>
      <c r="F26" s="21">
        <f>F19+F24</f>
        <v>43511306.199999996</v>
      </c>
      <c r="G26" s="22"/>
    </row>
    <row r="27" spans="1:11" ht="15.75" thickTop="1" x14ac:dyDescent="0.25">
      <c r="A27" s="4" t="s">
        <v>12</v>
      </c>
    </row>
    <row r="28" spans="1:11" x14ac:dyDescent="0.25">
      <c r="A28" s="8" t="s">
        <v>13</v>
      </c>
    </row>
    <row r="29" spans="1:11" x14ac:dyDescent="0.25">
      <c r="A29" s="8" t="s">
        <v>14</v>
      </c>
    </row>
    <row r="30" spans="1:11" x14ac:dyDescent="0.25">
      <c r="A30" s="4" t="s">
        <v>15</v>
      </c>
      <c r="F30" s="10">
        <v>3488070.29</v>
      </c>
      <c r="G30" s="10"/>
    </row>
    <row r="31" spans="1:11" x14ac:dyDescent="0.25">
      <c r="A31" s="8" t="s">
        <v>16</v>
      </c>
      <c r="F31" s="23">
        <f>SUM(F30)</f>
        <v>3488070.29</v>
      </c>
      <c r="G31" s="24"/>
    </row>
    <row r="32" spans="1:11" x14ac:dyDescent="0.25">
      <c r="A32" s="8" t="s">
        <v>17</v>
      </c>
    </row>
    <row r="33" spans="1:7" x14ac:dyDescent="0.25">
      <c r="A33" s="8" t="s">
        <v>18</v>
      </c>
      <c r="F33" s="23">
        <f>SUM(F31:F32)</f>
        <v>3488070.29</v>
      </c>
      <c r="G33" s="24"/>
    </row>
    <row r="34" spans="1:7" x14ac:dyDescent="0.25">
      <c r="A34" s="4"/>
    </row>
    <row r="35" spans="1:7" x14ac:dyDescent="0.25">
      <c r="A35" s="8" t="s">
        <v>19</v>
      </c>
    </row>
    <row r="36" spans="1:7" x14ac:dyDescent="0.25">
      <c r="A36" s="4" t="s">
        <v>20</v>
      </c>
    </row>
    <row r="37" spans="1:7" x14ac:dyDescent="0.25">
      <c r="A37" s="4" t="s">
        <v>21</v>
      </c>
    </row>
    <row r="38" spans="1:7" x14ac:dyDescent="0.25">
      <c r="A38" s="1" t="s">
        <v>22</v>
      </c>
      <c r="B38" s="1"/>
      <c r="C38" s="1"/>
      <c r="F38" s="25">
        <f>F26-F33</f>
        <v>40023235.909999996</v>
      </c>
      <c r="G38" s="26"/>
    </row>
    <row r="39" spans="1:7" ht="15.75" thickBot="1" x14ac:dyDescent="0.3">
      <c r="A39" s="8" t="s">
        <v>23</v>
      </c>
      <c r="F39" s="27">
        <f>F33+F38</f>
        <v>43511306.199999996</v>
      </c>
      <c r="G39" s="28"/>
    </row>
    <row r="40" spans="1:7" ht="15.75" thickTop="1" x14ac:dyDescent="0.25">
      <c r="A40" s="8"/>
    </row>
    <row r="43" spans="1:7" x14ac:dyDescent="0.25">
      <c r="C43" s="29"/>
      <c r="D43" s="29"/>
      <c r="E43" s="29"/>
    </row>
    <row r="44" spans="1:7" x14ac:dyDescent="0.25">
      <c r="A44" s="11" t="s">
        <v>26</v>
      </c>
      <c r="B44" s="11"/>
      <c r="C44" s="11"/>
      <c r="D44" s="11"/>
      <c r="E44" s="11"/>
      <c r="F44" s="11"/>
      <c r="G44" s="11"/>
    </row>
    <row r="45" spans="1:7" x14ac:dyDescent="0.25">
      <c r="A45" s="11" t="s">
        <v>27</v>
      </c>
      <c r="B45" s="11"/>
      <c r="C45" s="11"/>
      <c r="D45" s="11"/>
      <c r="E45" s="11"/>
      <c r="F45" s="11"/>
      <c r="G45" s="11"/>
    </row>
  </sheetData>
  <mergeCells count="19">
    <mergeCell ref="A45:G45"/>
    <mergeCell ref="F31:G31"/>
    <mergeCell ref="F33:G33"/>
    <mergeCell ref="F38:G38"/>
    <mergeCell ref="F39:G39"/>
    <mergeCell ref="C43:E43"/>
    <mergeCell ref="A44:G44"/>
    <mergeCell ref="F30:G30"/>
    <mergeCell ref="A9:H9"/>
    <mergeCell ref="A10:H10"/>
    <mergeCell ref="A11:H11"/>
    <mergeCell ref="A16:B16"/>
    <mergeCell ref="F17:G17"/>
    <mergeCell ref="F18:G18"/>
    <mergeCell ref="F19:G19"/>
    <mergeCell ref="F22:G22"/>
    <mergeCell ref="F23:G23"/>
    <mergeCell ref="F24:G24"/>
    <mergeCell ref="F26:G2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opLeftCell="A4" workbookViewId="0">
      <selection sqref="A1:H45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5"/>
    </row>
    <row r="9" spans="1:12" x14ac:dyDescent="0.25">
      <c r="A9" s="11" t="s">
        <v>24</v>
      </c>
      <c r="B9" s="11"/>
      <c r="C9" s="11"/>
      <c r="D9" s="11"/>
      <c r="E9" s="11"/>
      <c r="F9" s="11"/>
      <c r="G9" s="11"/>
      <c r="H9" s="11"/>
    </row>
    <row r="10" spans="1:12" x14ac:dyDescent="0.25">
      <c r="A10" s="11" t="s">
        <v>30</v>
      </c>
      <c r="B10" s="11"/>
      <c r="C10" s="11"/>
      <c r="D10" s="11"/>
      <c r="E10" s="11"/>
      <c r="F10" s="11"/>
      <c r="G10" s="11"/>
      <c r="H10" s="11"/>
      <c r="L10" s="5"/>
    </row>
    <row r="11" spans="1:12" x14ac:dyDescent="0.25">
      <c r="A11" s="11" t="s">
        <v>25</v>
      </c>
      <c r="B11" s="11"/>
      <c r="C11" s="11"/>
      <c r="D11" s="11"/>
      <c r="E11" s="11"/>
      <c r="F11" s="11"/>
      <c r="G11" s="11"/>
      <c r="H11" s="11"/>
      <c r="L11" s="7"/>
    </row>
    <row r="13" spans="1:12" x14ac:dyDescent="0.25">
      <c r="A13" s="3"/>
    </row>
    <row r="14" spans="1:12" x14ac:dyDescent="0.25">
      <c r="A14" s="8" t="s">
        <v>0</v>
      </c>
    </row>
    <row r="15" spans="1:12" x14ac:dyDescent="0.25">
      <c r="A15" s="4"/>
    </row>
    <row r="16" spans="1:12" x14ac:dyDescent="0.25">
      <c r="A16" s="12" t="s">
        <v>1</v>
      </c>
      <c r="B16" s="12"/>
    </row>
    <row r="17" spans="1:11" x14ac:dyDescent="0.25">
      <c r="A17" s="4" t="s">
        <v>2</v>
      </c>
      <c r="F17" s="13">
        <v>153445.38</v>
      </c>
      <c r="G17" s="13"/>
    </row>
    <row r="18" spans="1:11" x14ac:dyDescent="0.25">
      <c r="A18" s="4" t="s">
        <v>3</v>
      </c>
      <c r="F18" s="14">
        <v>3801237.98</v>
      </c>
      <c r="G18" s="14"/>
    </row>
    <row r="19" spans="1:11" x14ac:dyDescent="0.25">
      <c r="A19" s="8" t="s">
        <v>4</v>
      </c>
      <c r="F19" s="15">
        <f>SUM(F17:F18)</f>
        <v>3954683.36</v>
      </c>
      <c r="G19" s="16"/>
    </row>
    <row r="20" spans="1:11" x14ac:dyDescent="0.25">
      <c r="A20" s="4"/>
    </row>
    <row r="21" spans="1:11" x14ac:dyDescent="0.25">
      <c r="A21" s="8" t="s">
        <v>5</v>
      </c>
    </row>
    <row r="22" spans="1:11" x14ac:dyDescent="0.25">
      <c r="A22" s="4" t="s">
        <v>6</v>
      </c>
      <c r="F22" s="17">
        <v>39063468.719999999</v>
      </c>
      <c r="G22" s="17"/>
    </row>
    <row r="23" spans="1:11" x14ac:dyDescent="0.25">
      <c r="A23" s="4" t="s">
        <v>7</v>
      </c>
      <c r="F23" s="18" t="s">
        <v>8</v>
      </c>
      <c r="G23" s="18"/>
      <c r="K23" s="6"/>
    </row>
    <row r="24" spans="1:11" x14ac:dyDescent="0.25">
      <c r="A24" s="8" t="s">
        <v>9</v>
      </c>
      <c r="F24" s="19">
        <f>SUM(F22:F23)</f>
        <v>39063468.719999999</v>
      </c>
      <c r="G24" s="20"/>
    </row>
    <row r="25" spans="1:11" x14ac:dyDescent="0.25">
      <c r="A25" s="4" t="s">
        <v>10</v>
      </c>
    </row>
    <row r="26" spans="1:11" ht="15.75" thickBot="1" x14ac:dyDescent="0.3">
      <c r="A26" s="8" t="s">
        <v>11</v>
      </c>
      <c r="F26" s="21">
        <f>F19+F24</f>
        <v>43018152.079999998</v>
      </c>
      <c r="G26" s="22"/>
    </row>
    <row r="27" spans="1:11" ht="15.75" thickTop="1" x14ac:dyDescent="0.25">
      <c r="A27" s="4" t="s">
        <v>12</v>
      </c>
    </row>
    <row r="28" spans="1:11" x14ac:dyDescent="0.25">
      <c r="A28" s="8" t="s">
        <v>13</v>
      </c>
    </row>
    <row r="29" spans="1:11" x14ac:dyDescent="0.25">
      <c r="A29" s="8" t="s">
        <v>14</v>
      </c>
    </row>
    <row r="30" spans="1:11" x14ac:dyDescent="0.25">
      <c r="A30" s="4" t="s">
        <v>15</v>
      </c>
      <c r="F30" s="10">
        <v>1576103.49</v>
      </c>
      <c r="G30" s="10"/>
    </row>
    <row r="31" spans="1:11" x14ac:dyDescent="0.25">
      <c r="A31" s="8" t="s">
        <v>16</v>
      </c>
      <c r="F31" s="23">
        <f>SUM(F30)</f>
        <v>1576103.49</v>
      </c>
      <c r="G31" s="24"/>
    </row>
    <row r="32" spans="1:11" x14ac:dyDescent="0.25">
      <c r="A32" s="8" t="s">
        <v>17</v>
      </c>
    </row>
    <row r="33" spans="1:8" x14ac:dyDescent="0.25">
      <c r="A33" s="8" t="s">
        <v>18</v>
      </c>
      <c r="F33" s="23">
        <f>SUM(F31:F32)</f>
        <v>1576103.49</v>
      </c>
      <c r="G33" s="24"/>
    </row>
    <row r="34" spans="1:8" x14ac:dyDescent="0.25">
      <c r="A34" s="4"/>
    </row>
    <row r="35" spans="1:8" x14ac:dyDescent="0.25">
      <c r="A35" s="8" t="s">
        <v>19</v>
      </c>
    </row>
    <row r="36" spans="1:8" x14ac:dyDescent="0.25">
      <c r="A36" s="4" t="s">
        <v>20</v>
      </c>
    </row>
    <row r="37" spans="1:8" x14ac:dyDescent="0.25">
      <c r="A37" s="4" t="s">
        <v>21</v>
      </c>
    </row>
    <row r="38" spans="1:8" x14ac:dyDescent="0.25">
      <c r="A38" s="1" t="s">
        <v>22</v>
      </c>
      <c r="B38" s="1"/>
      <c r="C38" s="1"/>
      <c r="F38" s="25">
        <f>F26-F33</f>
        <v>41442048.589999996</v>
      </c>
      <c r="G38" s="26"/>
    </row>
    <row r="39" spans="1:8" ht="15.75" thickBot="1" x14ac:dyDescent="0.3">
      <c r="A39" s="8" t="s">
        <v>23</v>
      </c>
      <c r="F39" s="27">
        <f>F33+F38</f>
        <v>43018152.079999998</v>
      </c>
      <c r="G39" s="28"/>
    </row>
    <row r="40" spans="1:8" ht="15.75" thickTop="1" x14ac:dyDescent="0.25">
      <c r="A40" s="8"/>
    </row>
    <row r="43" spans="1:8" x14ac:dyDescent="0.25">
      <c r="C43" s="29"/>
      <c r="D43" s="29"/>
      <c r="E43" s="29"/>
      <c r="F43" s="29"/>
    </row>
    <row r="44" spans="1:8" x14ac:dyDescent="0.25">
      <c r="A44" s="11" t="s">
        <v>26</v>
      </c>
      <c r="B44" s="11"/>
      <c r="C44" s="11"/>
      <c r="D44" s="11"/>
      <c r="E44" s="11"/>
      <c r="F44" s="11"/>
      <c r="G44" s="11"/>
      <c r="H44" s="11"/>
    </row>
    <row r="45" spans="1:8" x14ac:dyDescent="0.25">
      <c r="A45" s="11" t="s">
        <v>27</v>
      </c>
      <c r="B45" s="11"/>
      <c r="C45" s="11"/>
      <c r="D45" s="11"/>
      <c r="E45" s="11"/>
      <c r="F45" s="11"/>
      <c r="G45" s="11"/>
      <c r="H45" s="11"/>
    </row>
  </sheetData>
  <mergeCells count="19">
    <mergeCell ref="F30:G30"/>
    <mergeCell ref="A9:H9"/>
    <mergeCell ref="A10:H10"/>
    <mergeCell ref="A11:H11"/>
    <mergeCell ref="A16:B16"/>
    <mergeCell ref="F17:G17"/>
    <mergeCell ref="F18:G18"/>
    <mergeCell ref="F19:G19"/>
    <mergeCell ref="F22:G22"/>
    <mergeCell ref="F23:G23"/>
    <mergeCell ref="F24:G24"/>
    <mergeCell ref="F26:G26"/>
    <mergeCell ref="A44:H44"/>
    <mergeCell ref="A45:H45"/>
    <mergeCell ref="C43:F43"/>
    <mergeCell ref="F31:G31"/>
    <mergeCell ref="F33:G33"/>
    <mergeCell ref="F38:G38"/>
    <mergeCell ref="F39:G39"/>
  </mergeCells>
  <pageMargins left="0.7" right="0.7" top="0.7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2F57-C93C-455E-8BC3-BF2397E2339A}">
  <dimension ref="A9:H45"/>
  <sheetViews>
    <sheetView workbookViewId="0">
      <selection sqref="A1:H45"/>
    </sheetView>
  </sheetViews>
  <sheetFormatPr baseColWidth="10" defaultRowHeight="15" x14ac:dyDescent="0.25"/>
  <sheetData>
    <row r="9" spans="1:8" x14ac:dyDescent="0.25">
      <c r="A9" s="11" t="s">
        <v>24</v>
      </c>
      <c r="B9" s="11"/>
      <c r="C9" s="11"/>
      <c r="D9" s="11"/>
      <c r="E9" s="11"/>
      <c r="F9" s="11"/>
      <c r="G9" s="11"/>
      <c r="H9" s="11"/>
    </row>
    <row r="10" spans="1:8" x14ac:dyDescent="0.25">
      <c r="A10" s="11" t="s">
        <v>31</v>
      </c>
      <c r="B10" s="11"/>
      <c r="C10" s="11"/>
      <c r="D10" s="11"/>
      <c r="E10" s="11"/>
      <c r="F10" s="11"/>
      <c r="G10" s="11"/>
      <c r="H10" s="11"/>
    </row>
    <row r="11" spans="1:8" x14ac:dyDescent="0.25">
      <c r="A11" s="11" t="s">
        <v>25</v>
      </c>
      <c r="B11" s="11"/>
      <c r="C11" s="11"/>
      <c r="D11" s="11"/>
      <c r="E11" s="11"/>
      <c r="F11" s="11"/>
      <c r="G11" s="11"/>
      <c r="H11" s="11"/>
    </row>
    <row r="13" spans="1:8" x14ac:dyDescent="0.25">
      <c r="A13" s="3"/>
    </row>
    <row r="14" spans="1:8" x14ac:dyDescent="0.25">
      <c r="A14" s="8" t="s">
        <v>0</v>
      </c>
    </row>
    <row r="15" spans="1:8" x14ac:dyDescent="0.25">
      <c r="A15" s="4"/>
    </row>
    <row r="16" spans="1:8" x14ac:dyDescent="0.25">
      <c r="A16" s="12" t="s">
        <v>1</v>
      </c>
      <c r="B16" s="12"/>
    </row>
    <row r="17" spans="1:7" x14ac:dyDescent="0.25">
      <c r="A17" s="4" t="s">
        <v>2</v>
      </c>
      <c r="F17" s="13">
        <v>142943.29</v>
      </c>
      <c r="G17" s="13"/>
    </row>
    <row r="18" spans="1:7" x14ac:dyDescent="0.25">
      <c r="A18" s="4" t="s">
        <v>3</v>
      </c>
      <c r="F18" s="14">
        <v>2138872.06</v>
      </c>
      <c r="G18" s="14"/>
    </row>
    <row r="19" spans="1:7" x14ac:dyDescent="0.25">
      <c r="A19" s="8" t="s">
        <v>4</v>
      </c>
      <c r="F19" s="15">
        <f>SUM(F17:F18)</f>
        <v>2281815.35</v>
      </c>
      <c r="G19" s="16"/>
    </row>
    <row r="20" spans="1:7" x14ac:dyDescent="0.25">
      <c r="A20" s="4"/>
    </row>
    <row r="21" spans="1:7" x14ac:dyDescent="0.25">
      <c r="A21" s="8" t="s">
        <v>5</v>
      </c>
    </row>
    <row r="22" spans="1:7" x14ac:dyDescent="0.25">
      <c r="A22" s="4" t="s">
        <v>6</v>
      </c>
      <c r="F22" s="17">
        <v>38571219.490000002</v>
      </c>
      <c r="G22" s="17"/>
    </row>
    <row r="23" spans="1:7" x14ac:dyDescent="0.25">
      <c r="A23" s="4" t="s">
        <v>7</v>
      </c>
      <c r="F23" s="18" t="s">
        <v>8</v>
      </c>
      <c r="G23" s="18"/>
    </row>
    <row r="24" spans="1:7" x14ac:dyDescent="0.25">
      <c r="A24" s="8" t="s">
        <v>9</v>
      </c>
      <c r="F24" s="19">
        <f>SUM(F22:F23)</f>
        <v>38571219.490000002</v>
      </c>
      <c r="G24" s="20"/>
    </row>
    <row r="25" spans="1:7" x14ac:dyDescent="0.25">
      <c r="A25" s="4" t="s">
        <v>10</v>
      </c>
    </row>
    <row r="26" spans="1:7" ht="15.75" thickBot="1" x14ac:dyDescent="0.3">
      <c r="A26" s="8" t="s">
        <v>11</v>
      </c>
      <c r="F26" s="21">
        <f>F19+F24</f>
        <v>40853034.840000004</v>
      </c>
      <c r="G26" s="22"/>
    </row>
    <row r="27" spans="1:7" ht="15.75" thickTop="1" x14ac:dyDescent="0.25">
      <c r="A27" s="4" t="s">
        <v>12</v>
      </c>
    </row>
    <row r="28" spans="1:7" x14ac:dyDescent="0.25">
      <c r="A28" s="8" t="s">
        <v>13</v>
      </c>
    </row>
    <row r="29" spans="1:7" x14ac:dyDescent="0.25">
      <c r="A29" s="8" t="s">
        <v>14</v>
      </c>
    </row>
    <row r="30" spans="1:7" x14ac:dyDescent="0.25">
      <c r="A30" s="4" t="s">
        <v>15</v>
      </c>
      <c r="F30" s="10">
        <v>2775497.74</v>
      </c>
      <c r="G30" s="10"/>
    </row>
    <row r="31" spans="1:7" x14ac:dyDescent="0.25">
      <c r="A31" s="8" t="s">
        <v>16</v>
      </c>
      <c r="F31" s="23">
        <f>SUM(F30)</f>
        <v>2775497.74</v>
      </c>
      <c r="G31" s="24"/>
    </row>
    <row r="32" spans="1:7" x14ac:dyDescent="0.25">
      <c r="A32" s="8" t="s">
        <v>17</v>
      </c>
    </row>
    <row r="33" spans="1:8" x14ac:dyDescent="0.25">
      <c r="A33" s="8" t="s">
        <v>18</v>
      </c>
      <c r="F33" s="23">
        <f>SUM(F31:F32)</f>
        <v>2775497.74</v>
      </c>
      <c r="G33" s="24"/>
    </row>
    <row r="34" spans="1:8" x14ac:dyDescent="0.25">
      <c r="A34" s="4"/>
    </row>
    <row r="35" spans="1:8" x14ac:dyDescent="0.25">
      <c r="A35" s="8" t="s">
        <v>19</v>
      </c>
    </row>
    <row r="36" spans="1:8" x14ac:dyDescent="0.25">
      <c r="A36" s="4" t="s">
        <v>20</v>
      </c>
    </row>
    <row r="37" spans="1:8" x14ac:dyDescent="0.25">
      <c r="A37" s="4" t="s">
        <v>21</v>
      </c>
    </row>
    <row r="38" spans="1:8" x14ac:dyDescent="0.25">
      <c r="A38" s="1" t="s">
        <v>22</v>
      </c>
      <c r="B38" s="1"/>
      <c r="C38" s="1"/>
      <c r="F38" s="25">
        <f>F26-F33</f>
        <v>38077537.100000001</v>
      </c>
      <c r="G38" s="26"/>
    </row>
    <row r="39" spans="1:8" ht="15.75" thickBot="1" x14ac:dyDescent="0.3">
      <c r="A39" s="8" t="s">
        <v>23</v>
      </c>
      <c r="F39" s="27">
        <f>F33+F38</f>
        <v>40853034.840000004</v>
      </c>
      <c r="G39" s="28"/>
    </row>
    <row r="40" spans="1:8" ht="15.75" thickTop="1" x14ac:dyDescent="0.25">
      <c r="A40" s="8"/>
    </row>
    <row r="43" spans="1:8" x14ac:dyDescent="0.25">
      <c r="C43" s="29"/>
      <c r="D43" s="29"/>
      <c r="E43" s="29"/>
      <c r="F43" s="29"/>
    </row>
    <row r="44" spans="1:8" x14ac:dyDescent="0.25">
      <c r="A44" s="11" t="s">
        <v>26</v>
      </c>
      <c r="B44" s="11"/>
      <c r="C44" s="11"/>
      <c r="D44" s="11"/>
      <c r="E44" s="11"/>
      <c r="F44" s="11"/>
      <c r="G44" s="11"/>
      <c r="H44" s="11"/>
    </row>
    <row r="45" spans="1:8" x14ac:dyDescent="0.25">
      <c r="A45" s="11" t="s">
        <v>27</v>
      </c>
      <c r="B45" s="11"/>
      <c r="C45" s="11"/>
      <c r="D45" s="11"/>
      <c r="E45" s="11"/>
      <c r="F45" s="11"/>
      <c r="G45" s="11"/>
      <c r="H45" s="11"/>
    </row>
  </sheetData>
  <mergeCells count="19">
    <mergeCell ref="A45:H45"/>
    <mergeCell ref="F31:G31"/>
    <mergeCell ref="F33:G33"/>
    <mergeCell ref="F38:G38"/>
    <mergeCell ref="F39:G39"/>
    <mergeCell ref="C43:F43"/>
    <mergeCell ref="A44:H44"/>
    <mergeCell ref="F30:G30"/>
    <mergeCell ref="A9:H9"/>
    <mergeCell ref="A10:H10"/>
    <mergeCell ref="A11:H11"/>
    <mergeCell ref="A16:B16"/>
    <mergeCell ref="F17:G17"/>
    <mergeCell ref="F18:G18"/>
    <mergeCell ref="F19:G19"/>
    <mergeCell ref="F22:G22"/>
    <mergeCell ref="F23:G23"/>
    <mergeCell ref="F24:G24"/>
    <mergeCell ref="F26:G2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K46"/>
  <sheetViews>
    <sheetView topLeftCell="A11" workbookViewId="0">
      <selection activeCell="F18" sqref="F18:G40"/>
    </sheetView>
  </sheetViews>
  <sheetFormatPr baseColWidth="10" defaultRowHeight="15" x14ac:dyDescent="0.25"/>
  <cols>
    <col min="2" max="2" width="14.7109375" customWidth="1"/>
  </cols>
  <sheetData>
    <row r="10" spans="1:8" ht="15.75" x14ac:dyDescent="0.25">
      <c r="A10" s="30" t="s">
        <v>24</v>
      </c>
      <c r="B10" s="30"/>
      <c r="C10" s="30"/>
      <c r="D10" s="30"/>
      <c r="E10" s="30"/>
      <c r="F10" s="30"/>
      <c r="G10" s="30"/>
      <c r="H10" s="9"/>
    </row>
    <row r="11" spans="1:8" ht="15.75" x14ac:dyDescent="0.25">
      <c r="A11" s="30" t="s">
        <v>32</v>
      </c>
      <c r="B11" s="30"/>
      <c r="C11" s="30"/>
      <c r="D11" s="30"/>
      <c r="E11" s="30"/>
      <c r="F11" s="30"/>
      <c r="G11" s="30"/>
      <c r="H11" s="9"/>
    </row>
    <row r="12" spans="1:8" ht="15.75" x14ac:dyDescent="0.25">
      <c r="A12" s="30" t="s">
        <v>25</v>
      </c>
      <c r="B12" s="30"/>
      <c r="C12" s="30"/>
      <c r="D12" s="30"/>
      <c r="E12" s="30"/>
      <c r="F12" s="30"/>
      <c r="G12" s="30"/>
      <c r="H12" s="9"/>
    </row>
    <row r="14" spans="1:8" x14ac:dyDescent="0.25">
      <c r="A14" s="3"/>
    </row>
    <row r="15" spans="1:8" x14ac:dyDescent="0.25">
      <c r="A15" s="8" t="s">
        <v>0</v>
      </c>
    </row>
    <row r="16" spans="1:8" x14ac:dyDescent="0.25">
      <c r="A16" s="4"/>
    </row>
    <row r="17" spans="1:11" x14ac:dyDescent="0.25">
      <c r="A17" s="12" t="s">
        <v>1</v>
      </c>
      <c r="B17" s="12"/>
    </row>
    <row r="18" spans="1:11" x14ac:dyDescent="0.25">
      <c r="A18" s="4" t="s">
        <v>2</v>
      </c>
      <c r="F18" s="13">
        <v>46255.88</v>
      </c>
      <c r="G18" s="13"/>
    </row>
    <row r="19" spans="1:11" x14ac:dyDescent="0.25">
      <c r="A19" s="4" t="s">
        <v>3</v>
      </c>
      <c r="F19" s="14">
        <v>2238716.06</v>
      </c>
      <c r="G19" s="14"/>
    </row>
    <row r="20" spans="1:11" x14ac:dyDescent="0.25">
      <c r="A20" s="8" t="s">
        <v>4</v>
      </c>
      <c r="F20" s="15">
        <f>SUM(F18:F19)</f>
        <v>2284971.94</v>
      </c>
      <c r="G20" s="16"/>
    </row>
    <row r="21" spans="1:11" x14ac:dyDescent="0.25">
      <c r="A21" s="4"/>
    </row>
    <row r="22" spans="1:11" x14ac:dyDescent="0.25">
      <c r="A22" s="8" t="s">
        <v>5</v>
      </c>
    </row>
    <row r="23" spans="1:11" x14ac:dyDescent="0.25">
      <c r="A23" s="4" t="s">
        <v>6</v>
      </c>
      <c r="F23" s="17">
        <v>39055766</v>
      </c>
      <c r="G23" s="17"/>
    </row>
    <row r="24" spans="1:11" x14ac:dyDescent="0.25">
      <c r="A24" s="4" t="s">
        <v>7</v>
      </c>
      <c r="F24" s="18" t="s">
        <v>8</v>
      </c>
      <c r="G24" s="18"/>
    </row>
    <row r="25" spans="1:11" x14ac:dyDescent="0.25">
      <c r="A25" s="8" t="s">
        <v>9</v>
      </c>
      <c r="F25" s="19">
        <f>SUM(F23:F24)</f>
        <v>39055766</v>
      </c>
      <c r="G25" s="20"/>
    </row>
    <row r="26" spans="1:11" x14ac:dyDescent="0.25">
      <c r="A26" s="4" t="s">
        <v>10</v>
      </c>
    </row>
    <row r="27" spans="1:11" ht="15.75" thickBot="1" x14ac:dyDescent="0.3">
      <c r="A27" s="8" t="s">
        <v>11</v>
      </c>
      <c r="F27" s="21">
        <f>F20+F25</f>
        <v>41340737.939999998</v>
      </c>
      <c r="G27" s="22"/>
      <c r="K27" s="2"/>
    </row>
    <row r="28" spans="1:11" ht="15.75" thickTop="1" x14ac:dyDescent="0.25">
      <c r="A28" s="4" t="s">
        <v>12</v>
      </c>
    </row>
    <row r="29" spans="1:11" x14ac:dyDescent="0.25">
      <c r="A29" s="8" t="s">
        <v>13</v>
      </c>
    </row>
    <row r="30" spans="1:11" x14ac:dyDescent="0.25">
      <c r="A30" s="8" t="s">
        <v>14</v>
      </c>
    </row>
    <row r="31" spans="1:11" x14ac:dyDescent="0.25">
      <c r="A31" s="4" t="s">
        <v>15</v>
      </c>
      <c r="F31" s="10">
        <v>2254987.2599999998</v>
      </c>
      <c r="G31" s="10"/>
    </row>
    <row r="32" spans="1:11" x14ac:dyDescent="0.25">
      <c r="A32" s="8" t="s">
        <v>16</v>
      </c>
      <c r="F32" s="23">
        <f>SUM(F31)</f>
        <v>2254987.2599999998</v>
      </c>
      <c r="G32" s="24"/>
    </row>
    <row r="33" spans="1:8" x14ac:dyDescent="0.25">
      <c r="A33" s="8" t="s">
        <v>17</v>
      </c>
    </row>
    <row r="34" spans="1:8" x14ac:dyDescent="0.25">
      <c r="A34" s="8" t="s">
        <v>18</v>
      </c>
      <c r="F34" s="23">
        <f>SUM(F32:F33)</f>
        <v>2254987.2599999998</v>
      </c>
      <c r="G34" s="24"/>
    </row>
    <row r="35" spans="1:8" x14ac:dyDescent="0.25">
      <c r="A35" s="4"/>
    </row>
    <row r="36" spans="1:8" x14ac:dyDescent="0.25">
      <c r="A36" s="8" t="s">
        <v>19</v>
      </c>
    </row>
    <row r="37" spans="1:8" x14ac:dyDescent="0.25">
      <c r="A37" s="4" t="s">
        <v>20</v>
      </c>
    </row>
    <row r="38" spans="1:8" x14ac:dyDescent="0.25">
      <c r="A38" s="4" t="s">
        <v>21</v>
      </c>
    </row>
    <row r="39" spans="1:8" x14ac:dyDescent="0.25">
      <c r="A39" s="1" t="s">
        <v>22</v>
      </c>
      <c r="B39" s="1"/>
      <c r="C39" s="1"/>
      <c r="F39" s="25">
        <f>F27-F34</f>
        <v>39085750.68</v>
      </c>
      <c r="G39" s="26"/>
    </row>
    <row r="40" spans="1:8" ht="15.75" thickBot="1" x14ac:dyDescent="0.3">
      <c r="A40" s="8" t="s">
        <v>23</v>
      </c>
      <c r="F40" s="27">
        <f>F34+F39</f>
        <v>41340737.939999998</v>
      </c>
      <c r="G40" s="28"/>
    </row>
    <row r="41" spans="1:8" ht="15.75" thickTop="1" x14ac:dyDescent="0.25">
      <c r="A41" s="8"/>
    </row>
    <row r="44" spans="1:8" x14ac:dyDescent="0.25">
      <c r="C44" s="29"/>
      <c r="D44" s="29"/>
      <c r="E44" s="29"/>
      <c r="F44" s="29"/>
    </row>
    <row r="45" spans="1:8" x14ac:dyDescent="0.25">
      <c r="A45" s="11" t="s">
        <v>26</v>
      </c>
      <c r="B45" s="11"/>
      <c r="C45" s="11"/>
      <c r="D45" s="11"/>
      <c r="E45" s="11"/>
      <c r="F45" s="11"/>
      <c r="G45" s="11"/>
      <c r="H45" s="11"/>
    </row>
    <row r="46" spans="1:8" x14ac:dyDescent="0.25">
      <c r="A46" s="11" t="s">
        <v>27</v>
      </c>
      <c r="B46" s="11"/>
      <c r="C46" s="11"/>
      <c r="D46" s="11"/>
      <c r="E46" s="11"/>
      <c r="F46" s="11"/>
      <c r="G46" s="11"/>
      <c r="H46" s="11"/>
    </row>
  </sheetData>
  <mergeCells count="19">
    <mergeCell ref="A46:H46"/>
    <mergeCell ref="F34:G34"/>
    <mergeCell ref="F39:G39"/>
    <mergeCell ref="F40:G40"/>
    <mergeCell ref="C44:F44"/>
    <mergeCell ref="A45:H45"/>
    <mergeCell ref="A10:G10"/>
    <mergeCell ref="A11:G11"/>
    <mergeCell ref="F23:G23"/>
    <mergeCell ref="F25:G25"/>
    <mergeCell ref="F24:G24"/>
    <mergeCell ref="A12:G12"/>
    <mergeCell ref="F27:G27"/>
    <mergeCell ref="F31:G31"/>
    <mergeCell ref="F32:G32"/>
    <mergeCell ref="A17:B17"/>
    <mergeCell ref="F19:G19"/>
    <mergeCell ref="F18:G18"/>
    <mergeCell ref="F20:G20"/>
  </mergeCells>
  <pageMargins left="1.45" right="0.7" top="0.75" bottom="0.75" header="0.3" footer="0.3"/>
  <pageSetup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H46"/>
  <sheetViews>
    <sheetView topLeftCell="A19" workbookViewId="0">
      <selection sqref="A1:H46"/>
    </sheetView>
  </sheetViews>
  <sheetFormatPr baseColWidth="10" defaultRowHeight="15" x14ac:dyDescent="0.25"/>
  <cols>
    <col min="2" max="2" width="14.7109375" customWidth="1"/>
  </cols>
  <sheetData>
    <row r="10" spans="1:8" ht="15.75" x14ac:dyDescent="0.25">
      <c r="A10" s="30" t="s">
        <v>24</v>
      </c>
      <c r="B10" s="30"/>
      <c r="C10" s="30"/>
      <c r="D10" s="30"/>
      <c r="E10" s="30"/>
      <c r="F10" s="30"/>
      <c r="G10" s="30"/>
      <c r="H10" s="9"/>
    </row>
    <row r="11" spans="1:8" ht="15.75" x14ac:dyDescent="0.25">
      <c r="A11" s="30" t="s">
        <v>33</v>
      </c>
      <c r="B11" s="30"/>
      <c r="C11" s="30"/>
      <c r="D11" s="30"/>
      <c r="E11" s="30"/>
      <c r="F11" s="30"/>
      <c r="G11" s="30"/>
      <c r="H11" s="9"/>
    </row>
    <row r="12" spans="1:8" ht="15.75" x14ac:dyDescent="0.25">
      <c r="A12" s="30" t="s">
        <v>25</v>
      </c>
      <c r="B12" s="30"/>
      <c r="C12" s="30"/>
      <c r="D12" s="30"/>
      <c r="E12" s="30"/>
      <c r="F12" s="30"/>
      <c r="G12" s="30"/>
      <c r="H12" s="9"/>
    </row>
    <row r="14" spans="1:8" x14ac:dyDescent="0.25">
      <c r="A14" s="3"/>
    </row>
    <row r="15" spans="1:8" x14ac:dyDescent="0.25">
      <c r="A15" s="8" t="s">
        <v>0</v>
      </c>
    </row>
    <row r="16" spans="1:8" x14ac:dyDescent="0.25">
      <c r="A16" s="4"/>
    </row>
    <row r="17" spans="1:7" x14ac:dyDescent="0.25">
      <c r="A17" s="12" t="s">
        <v>1</v>
      </c>
      <c r="B17" s="12"/>
    </row>
    <row r="18" spans="1:7" x14ac:dyDescent="0.25">
      <c r="A18" s="4" t="s">
        <v>2</v>
      </c>
      <c r="F18" s="13">
        <v>242128.99</v>
      </c>
      <c r="G18" s="13"/>
    </row>
    <row r="19" spans="1:7" x14ac:dyDescent="0.25">
      <c r="A19" s="4" t="s">
        <v>3</v>
      </c>
      <c r="F19" s="14">
        <v>2991102.46</v>
      </c>
      <c r="G19" s="14"/>
    </row>
    <row r="20" spans="1:7" x14ac:dyDescent="0.25">
      <c r="A20" s="8" t="s">
        <v>4</v>
      </c>
      <c r="F20" s="15">
        <f>SUM(F18:F19)</f>
        <v>3233231.45</v>
      </c>
      <c r="G20" s="16"/>
    </row>
    <row r="21" spans="1:7" x14ac:dyDescent="0.25">
      <c r="A21" s="4"/>
    </row>
    <row r="22" spans="1:7" x14ac:dyDescent="0.25">
      <c r="A22" s="8" t="s">
        <v>5</v>
      </c>
    </row>
    <row r="23" spans="1:7" x14ac:dyDescent="0.25">
      <c r="A23" s="4" t="s">
        <v>6</v>
      </c>
      <c r="F23" s="17">
        <v>38596557.68</v>
      </c>
      <c r="G23" s="17"/>
    </row>
    <row r="24" spans="1:7" x14ac:dyDescent="0.25">
      <c r="A24" s="4" t="s">
        <v>7</v>
      </c>
      <c r="F24" s="18" t="s">
        <v>8</v>
      </c>
      <c r="G24" s="18"/>
    </row>
    <row r="25" spans="1:7" x14ac:dyDescent="0.25">
      <c r="A25" s="8" t="s">
        <v>9</v>
      </c>
      <c r="F25" s="19">
        <f>SUM(F23:F24)</f>
        <v>38596557.68</v>
      </c>
      <c r="G25" s="20"/>
    </row>
    <row r="26" spans="1:7" x14ac:dyDescent="0.25">
      <c r="A26" s="4" t="s">
        <v>10</v>
      </c>
    </row>
    <row r="27" spans="1:7" ht="15.75" thickBot="1" x14ac:dyDescent="0.3">
      <c r="A27" s="8" t="s">
        <v>11</v>
      </c>
      <c r="F27" s="21">
        <f>F20+F25</f>
        <v>41829789.130000003</v>
      </c>
      <c r="G27" s="22"/>
    </row>
    <row r="28" spans="1:7" ht="15.75" thickTop="1" x14ac:dyDescent="0.25">
      <c r="A28" s="4" t="s">
        <v>12</v>
      </c>
    </row>
    <row r="29" spans="1:7" x14ac:dyDescent="0.25">
      <c r="A29" s="8" t="s">
        <v>13</v>
      </c>
    </row>
    <row r="30" spans="1:7" x14ac:dyDescent="0.25">
      <c r="A30" s="8" t="s">
        <v>14</v>
      </c>
    </row>
    <row r="31" spans="1:7" x14ac:dyDescent="0.25">
      <c r="A31" s="4" t="s">
        <v>15</v>
      </c>
      <c r="F31" s="10">
        <v>2347488.35</v>
      </c>
      <c r="G31" s="10"/>
    </row>
    <row r="32" spans="1:7" x14ac:dyDescent="0.25">
      <c r="A32" s="8" t="s">
        <v>16</v>
      </c>
      <c r="F32" s="23">
        <f>SUM(F31)</f>
        <v>2347488.35</v>
      </c>
      <c r="G32" s="24"/>
    </row>
    <row r="33" spans="1:8" x14ac:dyDescent="0.25">
      <c r="A33" s="8" t="s">
        <v>17</v>
      </c>
    </row>
    <row r="34" spans="1:8" x14ac:dyDescent="0.25">
      <c r="A34" s="8" t="s">
        <v>18</v>
      </c>
      <c r="F34" s="23">
        <f>SUM(F32:F33)</f>
        <v>2347488.35</v>
      </c>
      <c r="G34" s="24"/>
    </row>
    <row r="35" spans="1:8" x14ac:dyDescent="0.25">
      <c r="A35" s="4"/>
    </row>
    <row r="36" spans="1:8" x14ac:dyDescent="0.25">
      <c r="A36" s="8" t="s">
        <v>19</v>
      </c>
    </row>
    <row r="37" spans="1:8" x14ac:dyDescent="0.25">
      <c r="A37" s="4" t="s">
        <v>20</v>
      </c>
    </row>
    <row r="38" spans="1:8" x14ac:dyDescent="0.25">
      <c r="A38" s="4" t="s">
        <v>21</v>
      </c>
    </row>
    <row r="39" spans="1:8" x14ac:dyDescent="0.25">
      <c r="A39" s="1" t="s">
        <v>22</v>
      </c>
      <c r="B39" s="1"/>
      <c r="C39" s="1"/>
      <c r="F39" s="25">
        <f>F27-F34</f>
        <v>39482300.780000001</v>
      </c>
      <c r="G39" s="26"/>
    </row>
    <row r="40" spans="1:8" ht="15.75" thickBot="1" x14ac:dyDescent="0.3">
      <c r="A40" s="8" t="s">
        <v>23</v>
      </c>
      <c r="F40" s="27">
        <f>F34+F39</f>
        <v>41829789.130000003</v>
      </c>
      <c r="G40" s="28"/>
    </row>
    <row r="41" spans="1:8" ht="15.75" thickTop="1" x14ac:dyDescent="0.25">
      <c r="A41" s="8"/>
    </row>
    <row r="44" spans="1:8" x14ac:dyDescent="0.25">
      <c r="C44" s="29"/>
      <c r="D44" s="29"/>
      <c r="E44" s="29"/>
      <c r="F44" s="29"/>
    </row>
    <row r="45" spans="1:8" x14ac:dyDescent="0.25">
      <c r="A45" s="11" t="s">
        <v>26</v>
      </c>
      <c r="B45" s="11"/>
      <c r="C45" s="11"/>
      <c r="D45" s="11"/>
      <c r="E45" s="11"/>
      <c r="F45" s="11"/>
      <c r="G45" s="11"/>
      <c r="H45" s="11"/>
    </row>
    <row r="46" spans="1:8" x14ac:dyDescent="0.25">
      <c r="A46" s="11" t="s">
        <v>34</v>
      </c>
      <c r="B46" s="11"/>
      <c r="C46" s="11"/>
      <c r="D46" s="11"/>
      <c r="E46" s="11"/>
      <c r="F46" s="11"/>
      <c r="G46" s="11"/>
      <c r="H46" s="11"/>
    </row>
  </sheetData>
  <mergeCells count="19">
    <mergeCell ref="A46:H46"/>
    <mergeCell ref="F32:G32"/>
    <mergeCell ref="F34:G34"/>
    <mergeCell ref="F39:G39"/>
    <mergeCell ref="F40:G40"/>
    <mergeCell ref="C44:F44"/>
    <mergeCell ref="A45:H45"/>
    <mergeCell ref="F31:G31"/>
    <mergeCell ref="A10:G10"/>
    <mergeCell ref="A11:G11"/>
    <mergeCell ref="A12:G12"/>
    <mergeCell ref="A17:B17"/>
    <mergeCell ref="F18:G18"/>
    <mergeCell ref="F19:G19"/>
    <mergeCell ref="F20:G20"/>
    <mergeCell ref="F23:G23"/>
    <mergeCell ref="F24:G24"/>
    <mergeCell ref="F25:G25"/>
    <mergeCell ref="F27:G2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0:H46"/>
  <sheetViews>
    <sheetView workbookViewId="0">
      <selection sqref="A1:XFD1048576"/>
    </sheetView>
  </sheetViews>
  <sheetFormatPr baseColWidth="10" defaultRowHeight="15" x14ac:dyDescent="0.25"/>
  <sheetData>
    <row r="10" spans="1:8" ht="15.75" x14ac:dyDescent="0.25">
      <c r="A10" s="30" t="s">
        <v>24</v>
      </c>
      <c r="B10" s="30"/>
      <c r="C10" s="30"/>
      <c r="D10" s="30"/>
      <c r="E10" s="30"/>
      <c r="F10" s="30"/>
      <c r="G10" s="30"/>
      <c r="H10" s="9"/>
    </row>
    <row r="11" spans="1:8" ht="15.75" x14ac:dyDescent="0.25">
      <c r="A11" s="30" t="s">
        <v>35</v>
      </c>
      <c r="B11" s="30"/>
      <c r="C11" s="30"/>
      <c r="D11" s="30"/>
      <c r="E11" s="30"/>
      <c r="F11" s="30"/>
      <c r="G11" s="30"/>
      <c r="H11" s="9"/>
    </row>
    <row r="12" spans="1:8" ht="15.75" x14ac:dyDescent="0.25">
      <c r="A12" s="30" t="s">
        <v>25</v>
      </c>
      <c r="B12" s="30"/>
      <c r="C12" s="30"/>
      <c r="D12" s="30"/>
      <c r="E12" s="30"/>
      <c r="F12" s="30"/>
      <c r="G12" s="30"/>
      <c r="H12" s="9"/>
    </row>
    <row r="14" spans="1:8" x14ac:dyDescent="0.25">
      <c r="A14" s="3"/>
    </row>
    <row r="15" spans="1:8" x14ac:dyDescent="0.25">
      <c r="A15" s="8" t="s">
        <v>0</v>
      </c>
    </row>
    <row r="16" spans="1:8" x14ac:dyDescent="0.25">
      <c r="A16" s="4"/>
    </row>
    <row r="17" spans="1:7" x14ac:dyDescent="0.25">
      <c r="A17" s="12" t="s">
        <v>1</v>
      </c>
      <c r="B17" s="12"/>
    </row>
    <row r="18" spans="1:7" x14ac:dyDescent="0.25">
      <c r="A18" s="4" t="s">
        <v>2</v>
      </c>
      <c r="F18" s="13">
        <v>196128.99</v>
      </c>
      <c r="G18" s="13"/>
    </row>
    <row r="19" spans="1:7" x14ac:dyDescent="0.25">
      <c r="A19" s="4" t="s">
        <v>3</v>
      </c>
      <c r="F19" s="14">
        <v>2519015.9500000002</v>
      </c>
      <c r="G19" s="14"/>
    </row>
    <row r="20" spans="1:7" x14ac:dyDescent="0.25">
      <c r="A20" s="8" t="s">
        <v>4</v>
      </c>
      <c r="F20" s="15">
        <f>SUM(F18:F19)</f>
        <v>2715144.9400000004</v>
      </c>
      <c r="G20" s="16"/>
    </row>
    <row r="21" spans="1:7" x14ac:dyDescent="0.25">
      <c r="A21" s="4"/>
    </row>
    <row r="22" spans="1:7" x14ac:dyDescent="0.25">
      <c r="A22" s="8" t="s">
        <v>5</v>
      </c>
    </row>
    <row r="23" spans="1:7" x14ac:dyDescent="0.25">
      <c r="A23" s="4" t="s">
        <v>6</v>
      </c>
      <c r="F23" s="17">
        <v>38554582.82</v>
      </c>
      <c r="G23" s="17"/>
    </row>
    <row r="24" spans="1:7" x14ac:dyDescent="0.25">
      <c r="A24" s="4" t="s">
        <v>7</v>
      </c>
      <c r="F24" s="18" t="s">
        <v>8</v>
      </c>
      <c r="G24" s="18"/>
    </row>
    <row r="25" spans="1:7" x14ac:dyDescent="0.25">
      <c r="A25" s="8" t="s">
        <v>9</v>
      </c>
      <c r="F25" s="19">
        <f>SUM(F23:F24)</f>
        <v>38554582.82</v>
      </c>
      <c r="G25" s="20"/>
    </row>
    <row r="26" spans="1:7" x14ac:dyDescent="0.25">
      <c r="A26" s="4" t="s">
        <v>10</v>
      </c>
    </row>
    <row r="27" spans="1:7" ht="15.75" thickBot="1" x14ac:dyDescent="0.3">
      <c r="A27" s="8" t="s">
        <v>11</v>
      </c>
      <c r="F27" s="21">
        <f>F20+F25</f>
        <v>41269727.759999998</v>
      </c>
      <c r="G27" s="22"/>
    </row>
    <row r="28" spans="1:7" ht="15.75" thickTop="1" x14ac:dyDescent="0.25">
      <c r="A28" s="4" t="s">
        <v>12</v>
      </c>
    </row>
    <row r="29" spans="1:7" x14ac:dyDescent="0.25">
      <c r="A29" s="8" t="s">
        <v>13</v>
      </c>
    </row>
    <row r="30" spans="1:7" x14ac:dyDescent="0.25">
      <c r="A30" s="8" t="s">
        <v>14</v>
      </c>
    </row>
    <row r="31" spans="1:7" x14ac:dyDescent="0.25">
      <c r="A31" s="4" t="s">
        <v>15</v>
      </c>
      <c r="F31" s="10">
        <v>1922689.32</v>
      </c>
      <c r="G31" s="10"/>
    </row>
    <row r="32" spans="1:7" x14ac:dyDescent="0.25">
      <c r="A32" s="8" t="s">
        <v>16</v>
      </c>
      <c r="F32" s="23">
        <f>SUM(F31)</f>
        <v>1922689.32</v>
      </c>
      <c r="G32" s="24"/>
    </row>
    <row r="33" spans="1:8" x14ac:dyDescent="0.25">
      <c r="A33" s="8" t="s">
        <v>17</v>
      </c>
    </row>
    <row r="34" spans="1:8" x14ac:dyDescent="0.25">
      <c r="A34" s="8" t="s">
        <v>18</v>
      </c>
      <c r="F34" s="23">
        <f>SUM(F32:F33)</f>
        <v>1922689.32</v>
      </c>
      <c r="G34" s="24"/>
    </row>
    <row r="35" spans="1:8" x14ac:dyDescent="0.25">
      <c r="A35" s="4"/>
    </row>
    <row r="36" spans="1:8" x14ac:dyDescent="0.25">
      <c r="A36" s="8" t="s">
        <v>19</v>
      </c>
    </row>
    <row r="37" spans="1:8" x14ac:dyDescent="0.25">
      <c r="A37" s="4" t="s">
        <v>20</v>
      </c>
    </row>
    <row r="38" spans="1:8" x14ac:dyDescent="0.25">
      <c r="A38" s="4" t="s">
        <v>21</v>
      </c>
    </row>
    <row r="39" spans="1:8" x14ac:dyDescent="0.25">
      <c r="A39" s="1" t="s">
        <v>22</v>
      </c>
      <c r="B39" s="1"/>
      <c r="C39" s="1"/>
      <c r="F39" s="25">
        <f>F27-F34</f>
        <v>39347038.439999998</v>
      </c>
      <c r="G39" s="26"/>
    </row>
    <row r="40" spans="1:8" ht="15.75" thickBot="1" x14ac:dyDescent="0.3">
      <c r="A40" s="8" t="s">
        <v>23</v>
      </c>
      <c r="F40" s="27">
        <f>F34+F39</f>
        <v>41269727.759999998</v>
      </c>
      <c r="G40" s="28"/>
    </row>
    <row r="41" spans="1:8" ht="15.75" thickTop="1" x14ac:dyDescent="0.25">
      <c r="A41" s="8"/>
    </row>
    <row r="44" spans="1:8" x14ac:dyDescent="0.25">
      <c r="C44" s="29"/>
      <c r="D44" s="29"/>
      <c r="E44" s="29"/>
      <c r="F44" s="29"/>
    </row>
    <row r="45" spans="1:8" x14ac:dyDescent="0.25">
      <c r="A45" s="11" t="s">
        <v>26</v>
      </c>
      <c r="B45" s="11"/>
      <c r="C45" s="11"/>
      <c r="D45" s="11"/>
      <c r="E45" s="11"/>
      <c r="F45" s="11"/>
      <c r="G45" s="11"/>
      <c r="H45" s="11"/>
    </row>
    <row r="46" spans="1:8" x14ac:dyDescent="0.25">
      <c r="A46" s="11" t="s">
        <v>34</v>
      </c>
      <c r="B46" s="11"/>
      <c r="C46" s="11"/>
      <c r="D46" s="11"/>
      <c r="E46" s="11"/>
      <c r="F46" s="11"/>
      <c r="G46" s="11"/>
      <c r="H46" s="11"/>
    </row>
  </sheetData>
  <mergeCells count="19">
    <mergeCell ref="F31:G31"/>
    <mergeCell ref="A10:G10"/>
    <mergeCell ref="A11:G11"/>
    <mergeCell ref="A12:G12"/>
    <mergeCell ref="A17:B17"/>
    <mergeCell ref="F18:G18"/>
    <mergeCell ref="F19:G19"/>
    <mergeCell ref="F20:G20"/>
    <mergeCell ref="F23:G23"/>
    <mergeCell ref="F24:G24"/>
    <mergeCell ref="F25:G25"/>
    <mergeCell ref="F27:G27"/>
    <mergeCell ref="A46:H46"/>
    <mergeCell ref="F32:G32"/>
    <mergeCell ref="F34:G34"/>
    <mergeCell ref="F39:G39"/>
    <mergeCell ref="F40:G40"/>
    <mergeCell ref="C44:F44"/>
    <mergeCell ref="A45:H45"/>
  </mergeCells>
  <pageMargins left="1.2" right="0.7" top="0.75" bottom="0.75" header="0.3" footer="0.3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0:H46"/>
  <sheetViews>
    <sheetView topLeftCell="A7" workbookViewId="0">
      <selection activeCell="A7" sqref="A1:XFD1048576"/>
    </sheetView>
  </sheetViews>
  <sheetFormatPr baseColWidth="10" defaultRowHeight="15" x14ac:dyDescent="0.25"/>
  <sheetData>
    <row r="10" spans="1:8" ht="15.75" x14ac:dyDescent="0.25">
      <c r="A10" s="30" t="s">
        <v>24</v>
      </c>
      <c r="B10" s="30"/>
      <c r="C10" s="30"/>
      <c r="D10" s="30"/>
      <c r="E10" s="30"/>
      <c r="F10" s="30"/>
      <c r="G10" s="30"/>
      <c r="H10" s="9"/>
    </row>
    <row r="11" spans="1:8" ht="15.75" x14ac:dyDescent="0.25">
      <c r="A11" s="30" t="s">
        <v>36</v>
      </c>
      <c r="B11" s="30"/>
      <c r="C11" s="30"/>
      <c r="D11" s="30"/>
      <c r="E11" s="30"/>
      <c r="F11" s="30"/>
      <c r="G11" s="30"/>
      <c r="H11" s="9"/>
    </row>
    <row r="12" spans="1:8" ht="15.75" x14ac:dyDescent="0.25">
      <c r="A12" s="30" t="s">
        <v>25</v>
      </c>
      <c r="B12" s="30"/>
      <c r="C12" s="30"/>
      <c r="D12" s="30"/>
      <c r="E12" s="30"/>
      <c r="F12" s="30"/>
      <c r="G12" s="30"/>
      <c r="H12" s="9"/>
    </row>
    <row r="14" spans="1:8" x14ac:dyDescent="0.25">
      <c r="A14" s="3"/>
    </row>
    <row r="15" spans="1:8" x14ac:dyDescent="0.25">
      <c r="A15" s="8" t="s">
        <v>0</v>
      </c>
    </row>
    <row r="16" spans="1:8" x14ac:dyDescent="0.25">
      <c r="A16" s="4"/>
    </row>
    <row r="17" spans="1:7" x14ac:dyDescent="0.25">
      <c r="A17" s="12" t="s">
        <v>1</v>
      </c>
      <c r="B17" s="12"/>
    </row>
    <row r="18" spans="1:7" x14ac:dyDescent="0.25">
      <c r="A18" s="4" t="s">
        <v>2</v>
      </c>
      <c r="F18" s="13">
        <v>397733.44</v>
      </c>
      <c r="G18" s="13"/>
    </row>
    <row r="19" spans="1:7" x14ac:dyDescent="0.25">
      <c r="A19" s="4" t="s">
        <v>3</v>
      </c>
      <c r="F19" s="14">
        <v>3801237.98</v>
      </c>
      <c r="G19" s="14"/>
    </row>
    <row r="20" spans="1:7" x14ac:dyDescent="0.25">
      <c r="A20" s="8" t="s">
        <v>4</v>
      </c>
      <c r="F20" s="15">
        <f>SUM(F18:F19)</f>
        <v>4198971.42</v>
      </c>
      <c r="G20" s="16"/>
    </row>
    <row r="21" spans="1:7" x14ac:dyDescent="0.25">
      <c r="A21" s="4"/>
    </row>
    <row r="22" spans="1:7" x14ac:dyDescent="0.25">
      <c r="A22" s="8" t="s">
        <v>5</v>
      </c>
    </row>
    <row r="23" spans="1:7" x14ac:dyDescent="0.25">
      <c r="A23" s="4" t="s">
        <v>6</v>
      </c>
      <c r="F23" s="17">
        <v>36801901.840000004</v>
      </c>
      <c r="G23" s="17"/>
    </row>
    <row r="24" spans="1:7" x14ac:dyDescent="0.25">
      <c r="A24" s="4" t="s">
        <v>7</v>
      </c>
      <c r="F24" s="18" t="s">
        <v>8</v>
      </c>
      <c r="G24" s="18"/>
    </row>
    <row r="25" spans="1:7" x14ac:dyDescent="0.25">
      <c r="A25" s="8" t="s">
        <v>9</v>
      </c>
      <c r="F25" s="19">
        <f>SUM(F23:F24)</f>
        <v>36801901.840000004</v>
      </c>
      <c r="G25" s="20"/>
    </row>
    <row r="26" spans="1:7" x14ac:dyDescent="0.25">
      <c r="A26" s="4" t="s">
        <v>10</v>
      </c>
    </row>
    <row r="27" spans="1:7" ht="15.75" thickBot="1" x14ac:dyDescent="0.3">
      <c r="A27" s="8" t="s">
        <v>11</v>
      </c>
      <c r="F27" s="21">
        <f>F20+F25</f>
        <v>41000873.260000005</v>
      </c>
      <c r="G27" s="22"/>
    </row>
    <row r="28" spans="1:7" ht="15.75" thickTop="1" x14ac:dyDescent="0.25">
      <c r="A28" s="4" t="s">
        <v>12</v>
      </c>
    </row>
    <row r="29" spans="1:7" x14ac:dyDescent="0.25">
      <c r="A29" s="8" t="s">
        <v>13</v>
      </c>
    </row>
    <row r="30" spans="1:7" x14ac:dyDescent="0.25">
      <c r="A30" s="8" t="s">
        <v>14</v>
      </c>
    </row>
    <row r="31" spans="1:7" x14ac:dyDescent="0.25">
      <c r="A31" s="4" t="s">
        <v>15</v>
      </c>
      <c r="F31" s="10">
        <v>1980225.54</v>
      </c>
      <c r="G31" s="10"/>
    </row>
    <row r="32" spans="1:7" x14ac:dyDescent="0.25">
      <c r="A32" s="8" t="s">
        <v>16</v>
      </c>
      <c r="F32" s="23">
        <f>SUM(F31)</f>
        <v>1980225.54</v>
      </c>
      <c r="G32" s="24"/>
    </row>
    <row r="33" spans="1:8" x14ac:dyDescent="0.25">
      <c r="A33" s="8" t="s">
        <v>17</v>
      </c>
    </row>
    <row r="34" spans="1:8" x14ac:dyDescent="0.25">
      <c r="A34" s="8" t="s">
        <v>18</v>
      </c>
      <c r="F34" s="23">
        <f>SUM(F32:F33)</f>
        <v>1980225.54</v>
      </c>
      <c r="G34" s="24"/>
    </row>
    <row r="35" spans="1:8" x14ac:dyDescent="0.25">
      <c r="A35" s="4"/>
    </row>
    <row r="36" spans="1:8" x14ac:dyDescent="0.25">
      <c r="A36" s="8" t="s">
        <v>19</v>
      </c>
    </row>
    <row r="37" spans="1:8" x14ac:dyDescent="0.25">
      <c r="A37" s="4" t="s">
        <v>20</v>
      </c>
    </row>
    <row r="38" spans="1:8" x14ac:dyDescent="0.25">
      <c r="A38" s="4" t="s">
        <v>21</v>
      </c>
    </row>
    <row r="39" spans="1:8" x14ac:dyDescent="0.25">
      <c r="A39" s="1" t="s">
        <v>22</v>
      </c>
      <c r="B39" s="1"/>
      <c r="C39" s="1"/>
      <c r="F39" s="25">
        <f>F27-F34</f>
        <v>39020647.720000006</v>
      </c>
      <c r="G39" s="26"/>
    </row>
    <row r="40" spans="1:8" ht="15.75" thickBot="1" x14ac:dyDescent="0.3">
      <c r="A40" s="8" t="s">
        <v>23</v>
      </c>
      <c r="F40" s="27">
        <f>F34+F39</f>
        <v>41000873.260000005</v>
      </c>
      <c r="G40" s="28"/>
    </row>
    <row r="41" spans="1:8" ht="15.75" thickTop="1" x14ac:dyDescent="0.25">
      <c r="A41" s="8"/>
    </row>
    <row r="44" spans="1:8" x14ac:dyDescent="0.25">
      <c r="C44" s="29"/>
      <c r="D44" s="29"/>
      <c r="E44" s="29"/>
      <c r="F44" s="29"/>
    </row>
    <row r="45" spans="1:8" x14ac:dyDescent="0.25">
      <c r="A45" s="11" t="s">
        <v>26</v>
      </c>
      <c r="B45" s="11"/>
      <c r="C45" s="11"/>
      <c r="D45" s="11"/>
      <c r="E45" s="11"/>
      <c r="F45" s="11"/>
      <c r="G45" s="11"/>
      <c r="H45" s="11"/>
    </row>
    <row r="46" spans="1:8" x14ac:dyDescent="0.25">
      <c r="A46" s="11" t="s">
        <v>34</v>
      </c>
      <c r="B46" s="11"/>
      <c r="C46" s="11"/>
      <c r="D46" s="11"/>
      <c r="E46" s="11"/>
      <c r="F46" s="11"/>
      <c r="G46" s="11"/>
      <c r="H46" s="11"/>
    </row>
  </sheetData>
  <mergeCells count="19">
    <mergeCell ref="A46:H46"/>
    <mergeCell ref="F32:G32"/>
    <mergeCell ref="F34:G34"/>
    <mergeCell ref="F39:G39"/>
    <mergeCell ref="F40:G40"/>
    <mergeCell ref="C44:F44"/>
    <mergeCell ref="A45:H45"/>
    <mergeCell ref="F31:G31"/>
    <mergeCell ref="A10:G10"/>
    <mergeCell ref="A11:G11"/>
    <mergeCell ref="A12:G12"/>
    <mergeCell ref="A17:B17"/>
    <mergeCell ref="F18:G18"/>
    <mergeCell ref="F19:G19"/>
    <mergeCell ref="F20:G20"/>
    <mergeCell ref="F23:G23"/>
    <mergeCell ref="F24:G24"/>
    <mergeCell ref="F25:G25"/>
    <mergeCell ref="F27:G27"/>
  </mergeCells>
  <pageMargins left="0.95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0:H46"/>
  <sheetViews>
    <sheetView topLeftCell="A11" workbookViewId="0">
      <selection sqref="A1:H48"/>
    </sheetView>
  </sheetViews>
  <sheetFormatPr baseColWidth="10" defaultRowHeight="15" x14ac:dyDescent="0.25"/>
  <sheetData>
    <row r="10" spans="1:8" ht="15.75" x14ac:dyDescent="0.25">
      <c r="A10" s="30" t="s">
        <v>24</v>
      </c>
      <c r="B10" s="30"/>
      <c r="C10" s="30"/>
      <c r="D10" s="30"/>
      <c r="E10" s="30"/>
      <c r="F10" s="30"/>
      <c r="G10" s="30"/>
      <c r="H10" s="9"/>
    </row>
    <row r="11" spans="1:8" ht="15.75" x14ac:dyDescent="0.25">
      <c r="A11" s="30" t="s">
        <v>37</v>
      </c>
      <c r="B11" s="30"/>
      <c r="C11" s="30"/>
      <c r="D11" s="30"/>
      <c r="E11" s="30"/>
      <c r="F11" s="30"/>
      <c r="G11" s="30"/>
      <c r="H11" s="9"/>
    </row>
    <row r="12" spans="1:8" ht="15.75" x14ac:dyDescent="0.25">
      <c r="A12" s="30" t="s">
        <v>25</v>
      </c>
      <c r="B12" s="30"/>
      <c r="C12" s="30"/>
      <c r="D12" s="30"/>
      <c r="E12" s="30"/>
      <c r="F12" s="30"/>
      <c r="G12" s="30"/>
      <c r="H12" s="9"/>
    </row>
    <row r="14" spans="1:8" x14ac:dyDescent="0.25">
      <c r="A14" s="3"/>
    </row>
    <row r="15" spans="1:8" x14ac:dyDescent="0.25">
      <c r="A15" s="8" t="s">
        <v>0</v>
      </c>
    </row>
    <row r="16" spans="1:8" x14ac:dyDescent="0.25">
      <c r="A16" s="4"/>
    </row>
    <row r="17" spans="1:7" x14ac:dyDescent="0.25">
      <c r="A17" s="12" t="s">
        <v>1</v>
      </c>
      <c r="B17" s="12"/>
    </row>
    <row r="18" spans="1:7" x14ac:dyDescent="0.25">
      <c r="A18" s="4" t="s">
        <v>2</v>
      </c>
      <c r="F18" s="13">
        <v>328734.67</v>
      </c>
      <c r="G18" s="13"/>
    </row>
    <row r="19" spans="1:7" x14ac:dyDescent="0.25">
      <c r="A19" s="4" t="s">
        <v>3</v>
      </c>
      <c r="F19" s="14">
        <v>2585182.09</v>
      </c>
      <c r="G19" s="14"/>
    </row>
    <row r="20" spans="1:7" x14ac:dyDescent="0.25">
      <c r="A20" s="8" t="s">
        <v>4</v>
      </c>
      <c r="F20" s="15">
        <f>SUM(F18:F19)</f>
        <v>2913916.76</v>
      </c>
      <c r="G20" s="16"/>
    </row>
    <row r="21" spans="1:7" x14ac:dyDescent="0.25">
      <c r="A21" s="4"/>
    </row>
    <row r="22" spans="1:7" x14ac:dyDescent="0.25">
      <c r="A22" s="8" t="s">
        <v>5</v>
      </c>
    </row>
    <row r="23" spans="1:7" x14ac:dyDescent="0.25">
      <c r="A23" s="4" t="s">
        <v>6</v>
      </c>
      <c r="F23" s="17">
        <v>35997543.43</v>
      </c>
      <c r="G23" s="17"/>
    </row>
    <row r="24" spans="1:7" x14ac:dyDescent="0.25">
      <c r="A24" s="4" t="s">
        <v>7</v>
      </c>
      <c r="F24" s="18" t="s">
        <v>8</v>
      </c>
      <c r="G24" s="18"/>
    </row>
    <row r="25" spans="1:7" x14ac:dyDescent="0.25">
      <c r="A25" s="8" t="s">
        <v>9</v>
      </c>
      <c r="F25" s="19">
        <f>SUM(F23:F24)</f>
        <v>35997543.43</v>
      </c>
      <c r="G25" s="20"/>
    </row>
    <row r="26" spans="1:7" x14ac:dyDescent="0.25">
      <c r="A26" s="4" t="s">
        <v>10</v>
      </c>
    </row>
    <row r="27" spans="1:7" ht="15.75" thickBot="1" x14ac:dyDescent="0.3">
      <c r="A27" s="8" t="s">
        <v>11</v>
      </c>
      <c r="F27" s="21">
        <f>F20+F25</f>
        <v>38911460.189999998</v>
      </c>
      <c r="G27" s="22"/>
    </row>
    <row r="28" spans="1:7" ht="15.75" thickTop="1" x14ac:dyDescent="0.25">
      <c r="A28" s="4" t="s">
        <v>12</v>
      </c>
    </row>
    <row r="29" spans="1:7" x14ac:dyDescent="0.25">
      <c r="A29" s="8" t="s">
        <v>13</v>
      </c>
    </row>
    <row r="30" spans="1:7" x14ac:dyDescent="0.25">
      <c r="A30" s="8" t="s">
        <v>14</v>
      </c>
    </row>
    <row r="31" spans="1:7" x14ac:dyDescent="0.25">
      <c r="A31" s="4" t="s">
        <v>15</v>
      </c>
      <c r="F31" s="10">
        <v>1751190.2</v>
      </c>
      <c r="G31" s="10"/>
    </row>
    <row r="32" spans="1:7" x14ac:dyDescent="0.25">
      <c r="A32" s="8" t="s">
        <v>16</v>
      </c>
      <c r="F32" s="23">
        <f>SUM(F31)</f>
        <v>1751190.2</v>
      </c>
      <c r="G32" s="24"/>
    </row>
    <row r="33" spans="1:8" x14ac:dyDescent="0.25">
      <c r="A33" s="8" t="s">
        <v>17</v>
      </c>
    </row>
    <row r="34" spans="1:8" x14ac:dyDescent="0.25">
      <c r="A34" s="8" t="s">
        <v>18</v>
      </c>
      <c r="F34" s="23">
        <f>SUM(F32:F33)</f>
        <v>1751190.2</v>
      </c>
      <c r="G34" s="24"/>
    </row>
    <row r="35" spans="1:8" x14ac:dyDescent="0.25">
      <c r="A35" s="4"/>
    </row>
    <row r="36" spans="1:8" x14ac:dyDescent="0.25">
      <c r="A36" s="8" t="s">
        <v>19</v>
      </c>
    </row>
    <row r="37" spans="1:8" x14ac:dyDescent="0.25">
      <c r="A37" s="4" t="s">
        <v>20</v>
      </c>
    </row>
    <row r="38" spans="1:8" x14ac:dyDescent="0.25">
      <c r="A38" s="4" t="s">
        <v>21</v>
      </c>
    </row>
    <row r="39" spans="1:8" x14ac:dyDescent="0.25">
      <c r="A39" s="1" t="s">
        <v>22</v>
      </c>
      <c r="B39" s="1"/>
      <c r="C39" s="1"/>
      <c r="F39" s="25">
        <f>F27-F34</f>
        <v>37160269.989999995</v>
      </c>
      <c r="G39" s="26"/>
    </row>
    <row r="40" spans="1:8" ht="15.75" thickBot="1" x14ac:dyDescent="0.3">
      <c r="A40" s="8" t="s">
        <v>23</v>
      </c>
      <c r="F40" s="27">
        <f>F34+F39</f>
        <v>38911460.189999998</v>
      </c>
      <c r="G40" s="28"/>
    </row>
    <row r="41" spans="1:8" ht="15.75" thickTop="1" x14ac:dyDescent="0.25">
      <c r="A41" s="8"/>
    </row>
    <row r="44" spans="1:8" x14ac:dyDescent="0.25">
      <c r="C44" s="29"/>
      <c r="D44" s="29"/>
      <c r="E44" s="29"/>
      <c r="F44" s="29"/>
    </row>
    <row r="45" spans="1:8" x14ac:dyDescent="0.25">
      <c r="A45" s="11" t="s">
        <v>26</v>
      </c>
      <c r="B45" s="11"/>
      <c r="C45" s="11"/>
      <c r="D45" s="11"/>
      <c r="E45" s="11"/>
      <c r="F45" s="11"/>
      <c r="G45" s="11"/>
      <c r="H45" s="11"/>
    </row>
    <row r="46" spans="1:8" x14ac:dyDescent="0.25">
      <c r="A46" s="11" t="s">
        <v>34</v>
      </c>
      <c r="B46" s="11"/>
      <c r="C46" s="11"/>
      <c r="D46" s="11"/>
      <c r="E46" s="11"/>
      <c r="F46" s="11"/>
      <c r="G46" s="11"/>
      <c r="H46" s="11"/>
    </row>
  </sheetData>
  <mergeCells count="19">
    <mergeCell ref="F31:G31"/>
    <mergeCell ref="A10:G10"/>
    <mergeCell ref="A11:G11"/>
    <mergeCell ref="A12:G12"/>
    <mergeCell ref="A17:B17"/>
    <mergeCell ref="F18:G18"/>
    <mergeCell ref="F19:G19"/>
    <mergeCell ref="F20:G20"/>
    <mergeCell ref="F23:G23"/>
    <mergeCell ref="F24:G24"/>
    <mergeCell ref="F25:G25"/>
    <mergeCell ref="F27:G27"/>
    <mergeCell ref="A46:H46"/>
    <mergeCell ref="F32:G32"/>
    <mergeCell ref="F34:G34"/>
    <mergeCell ref="F39:G39"/>
    <mergeCell ref="F40:G40"/>
    <mergeCell ref="C44:F44"/>
    <mergeCell ref="A45:H4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SEPTIEMBRE 2022</vt:lpstr>
      <vt:lpstr>OCTUBRE 2022</vt:lpstr>
      <vt:lpstr>NOVIEMBRE 2022</vt:lpstr>
      <vt:lpstr>DICIEMBRE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Ixshel Elora Nova Portes</cp:lastModifiedBy>
  <cp:lastPrinted>2023-01-10T15:34:04Z</cp:lastPrinted>
  <dcterms:created xsi:type="dcterms:W3CDTF">2021-06-07T12:30:48Z</dcterms:created>
  <dcterms:modified xsi:type="dcterms:W3CDTF">2023-01-11T12:17:31Z</dcterms:modified>
</cp:coreProperties>
</file>